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KURRIKULA 2025\Kurrikul WEB\"/>
    </mc:Choice>
  </mc:AlternateContent>
  <xr:revisionPtr revIDLastSave="0" documentId="13_ncr:1_{C4A20892-88DC-4E4E-87E3-B79B8F2F893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Kurrikul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53" i="4" l="1"/>
  <c r="N54" i="4"/>
  <c r="O54" i="4" l="1"/>
  <c r="P54" i="4"/>
  <c r="L54" i="4"/>
  <c r="M39" i="4"/>
  <c r="N39" i="4"/>
  <c r="O39" i="4"/>
  <c r="P39" i="4"/>
  <c r="L39" i="4"/>
  <c r="N22" i="4"/>
  <c r="O22" i="4"/>
  <c r="P22" i="4"/>
  <c r="L22" i="4"/>
  <c r="M22" i="4"/>
  <c r="P55" i="4" l="1"/>
  <c r="N55" i="4"/>
  <c r="M55" i="4"/>
  <c r="O55" i="4"/>
  <c r="L55" i="4"/>
</calcChain>
</file>

<file path=xl/sharedStrings.xml><?xml version="1.0" encoding="utf-8"?>
<sst xmlns="http://schemas.openxmlformats.org/spreadsheetml/2006/main" count="337" uniqueCount="140">
  <si>
    <t>Nr. Orë për aktivitete të tjera mësimore</t>
  </si>
  <si>
    <t>Nr. Orë për studim individual</t>
  </si>
  <si>
    <t>Nr. Orë-ve në Total</t>
  </si>
  <si>
    <t xml:space="preserve">LËNDË PLOTËSUESE – Gjuhè tè huaja, njohuri informatike, praktika profesionale /(Simboli: D) </t>
  </si>
  <si>
    <t>Drejtim Marketingu</t>
  </si>
  <si>
    <t>Informatikë</t>
  </si>
  <si>
    <t>Ekonomia e Tregut të Punës</t>
  </si>
  <si>
    <t>Ekonomiksi i Sektorit Publik</t>
  </si>
  <si>
    <t>Ekonomia e Krizave</t>
  </si>
  <si>
    <t>Baza Ekonometrie</t>
  </si>
  <si>
    <t>Nr. Orë-ve mesimore</t>
  </si>
  <si>
    <t>Vendimmarrje</t>
  </si>
  <si>
    <t>UNIVERSITETI "ALEKSANDËR MOISIU" DURRËS</t>
  </si>
  <si>
    <t>Fak.</t>
  </si>
  <si>
    <t>Dega</t>
  </si>
  <si>
    <t>Viti</t>
  </si>
  <si>
    <t>Sem.</t>
  </si>
  <si>
    <t>Lloji*</t>
  </si>
  <si>
    <t>Kursi i parakërkuar</t>
  </si>
  <si>
    <t>USCr</t>
  </si>
  <si>
    <t>ECTS</t>
  </si>
  <si>
    <t>FAKULTETI I BIZNESIT</t>
  </si>
  <si>
    <t>VITI I PARË</t>
  </si>
  <si>
    <t>SEMESTRI PARË</t>
  </si>
  <si>
    <t>C</t>
  </si>
  <si>
    <t xml:space="preserve">GEOG 185 </t>
  </si>
  <si>
    <t>Rajonizimi Ekonomik</t>
  </si>
  <si>
    <t>A</t>
  </si>
  <si>
    <t>MARK 288</t>
  </si>
  <si>
    <t>Bazat e Marketingut</t>
  </si>
  <si>
    <t>B</t>
  </si>
  <si>
    <t>ECON 163</t>
  </si>
  <si>
    <t>Mikroekonomi I</t>
  </si>
  <si>
    <t>MANG 270</t>
  </si>
  <si>
    <t>Bazat e Biznesit</t>
  </si>
  <si>
    <t>MATH 225</t>
  </si>
  <si>
    <t>FINC 298</t>
  </si>
  <si>
    <t>Bazat e Kontabilitetit</t>
  </si>
  <si>
    <t>ECON 502</t>
  </si>
  <si>
    <t>Histori e Mendimit Ekonomik</t>
  </si>
  <si>
    <t>SEMESTRI I DYTË</t>
  </si>
  <si>
    <t>ECON 190</t>
  </si>
  <si>
    <t>Makroekonomi I</t>
  </si>
  <si>
    <t xml:space="preserve">TURS </t>
  </si>
  <si>
    <t>MANG 177</t>
  </si>
  <si>
    <t>Bazat e Menaxhimit</t>
  </si>
  <si>
    <t>LANG 150</t>
  </si>
  <si>
    <t>D</t>
  </si>
  <si>
    <t>COSC 155</t>
  </si>
  <si>
    <t>E Drejtë Biznesi</t>
  </si>
  <si>
    <t>ECON 374</t>
  </si>
  <si>
    <t>VITI I DYTË</t>
  </si>
  <si>
    <t>ECON 280</t>
  </si>
  <si>
    <t>Mikroekonomi II</t>
  </si>
  <si>
    <t>ECON 163 Mikroekonomi I</t>
  </si>
  <si>
    <t>FINC 290</t>
  </si>
  <si>
    <t>Bazat e Financës</t>
  </si>
  <si>
    <t>MATH 325</t>
  </si>
  <si>
    <t>ECON 311</t>
  </si>
  <si>
    <t>Statistikë</t>
  </si>
  <si>
    <t>MANG 401</t>
  </si>
  <si>
    <t>ECON 370</t>
  </si>
  <si>
    <t>ECON 320</t>
  </si>
  <si>
    <t>Makroekonomi II</t>
  </si>
  <si>
    <t>ECON 190 Makroekonomi I</t>
  </si>
  <si>
    <t>FINC 420</t>
  </si>
  <si>
    <t>Drejtim Financiar</t>
  </si>
  <si>
    <t>FINC 290 Bazat e Financës</t>
  </si>
  <si>
    <t>ECON 294</t>
  </si>
  <si>
    <t xml:space="preserve">Metodat e Kërkimit Shkencor </t>
  </si>
  <si>
    <t>ECON 494</t>
  </si>
  <si>
    <t>MARK 385</t>
  </si>
  <si>
    <t>MARK 288 Bazat e Marketingut</t>
  </si>
  <si>
    <t>FINC 500</t>
  </si>
  <si>
    <t>Kontabiliteti Financiar</t>
  </si>
  <si>
    <t>VITI I TRETË</t>
  </si>
  <si>
    <t>ECON 417</t>
  </si>
  <si>
    <t>ECON 496</t>
  </si>
  <si>
    <t>ECON 373</t>
  </si>
  <si>
    <t>ECON 415</t>
  </si>
  <si>
    <t>ECON 497</t>
  </si>
  <si>
    <t>ECON 418</t>
  </si>
  <si>
    <t>ECON 477</t>
  </si>
  <si>
    <t>Ekonomia e Organizimit Industrial</t>
  </si>
  <si>
    <t>ECON 403</t>
  </si>
  <si>
    <t>ECON 310</t>
  </si>
  <si>
    <t>Ekonomia e Transportit</t>
  </si>
  <si>
    <t>ECON 419</t>
  </si>
  <si>
    <t>Teoria e Rritjes Ekonomike dhe Zhvillimit</t>
  </si>
  <si>
    <t>E</t>
  </si>
  <si>
    <t>LËNDË BAZË – Pèrgatitje metodologjike dhe kulture e pèrgjithshme / (Simboli: A) </t>
  </si>
  <si>
    <t>LËNDË KARAKTERIZUESE – Pèrgatitje pèr disiplinèn shkencore / (Simboli B)</t>
  </si>
  <si>
    <t>LËNDË NDËRDISIPLINORE / INTEGRUESE – Nèndisiplina, profile dhe grup lèndè me zgjedhje / (Simboli: C)</t>
  </si>
  <si>
    <t>DETYRIME PËRMYLLËSE /(Simboli: E)</t>
  </si>
  <si>
    <t>LAWS 362</t>
  </si>
  <si>
    <t>Shkrim Akademik</t>
  </si>
  <si>
    <t>Kodi</t>
  </si>
  <si>
    <t>Departamenti Shkenca Ekonomike</t>
  </si>
  <si>
    <t>Praktika Profesionale</t>
  </si>
  <si>
    <t>SHKENCA EKONOMIKE</t>
  </si>
  <si>
    <t>Cikli akademik</t>
  </si>
  <si>
    <t>2021-2022</t>
  </si>
  <si>
    <t>Viti akademik</t>
  </si>
  <si>
    <t>2021-2024</t>
  </si>
  <si>
    <t>Hyrje në Shkencat Politike</t>
  </si>
  <si>
    <t>POLS 125</t>
  </si>
  <si>
    <t>Me module</t>
  </si>
  <si>
    <t>Jo</t>
  </si>
  <si>
    <t>Zhvillohet në semstrin</t>
  </si>
  <si>
    <t>I</t>
  </si>
  <si>
    <t>II</t>
  </si>
  <si>
    <t>SHUMA VITI I PARE</t>
  </si>
  <si>
    <t>SHUMA VITI I DYTE</t>
  </si>
  <si>
    <t xml:space="preserve"> TOTALI TRE VITE</t>
  </si>
  <si>
    <t>Hyrje në Teorinë e Lojërave</t>
  </si>
  <si>
    <t>Ekonomi Ndërkombëtare I</t>
  </si>
  <si>
    <t>Ekonomi Ndërkombëtare II</t>
  </si>
  <si>
    <t>Bazat e Ekonomiksit të Sjelljes</t>
  </si>
  <si>
    <t>Ekonomiksi i Konkurrencës</t>
  </si>
  <si>
    <t>FINC 298 Bazat e Kontabilitetit</t>
  </si>
  <si>
    <t>TURS</t>
  </si>
  <si>
    <t>Demografi</t>
  </si>
  <si>
    <t>Histori e Ekonomisë Shqiptare</t>
  </si>
  <si>
    <t>Histori e Ekonomisë Evropës</t>
  </si>
  <si>
    <t>Histori e Ekonomisë Botërore</t>
  </si>
  <si>
    <t>Gjeografi Ekonomike</t>
  </si>
  <si>
    <t xml:space="preserve">                SHUMA VITI I TRETE</t>
  </si>
  <si>
    <t>Psikologji</t>
  </si>
  <si>
    <t>PSYC 180</t>
  </si>
  <si>
    <t>LANG 130</t>
  </si>
  <si>
    <r>
      <t>N</t>
    </r>
    <r>
      <rPr>
        <b/>
        <sz val="9"/>
        <color indexed="8"/>
        <rFont val="Times New Roman"/>
        <family val="1"/>
      </rPr>
      <t>r. Orë për leksione në auditor</t>
    </r>
  </si>
  <si>
    <t>Drejtim i Burimeve Njerëzore</t>
  </si>
  <si>
    <t>Ekonomia e Mjedisit</t>
  </si>
  <si>
    <t>ECON 417 Ekonomi Ndërkombëtare I</t>
  </si>
  <si>
    <t>Matematikë I</t>
  </si>
  <si>
    <t>MATH 225 Matematikë I</t>
  </si>
  <si>
    <t>Detyrime Përmbyllëse (Tezë Diplome ose Provim Përfundimtar)</t>
  </si>
  <si>
    <t>Matematikë e Aplikuar</t>
  </si>
  <si>
    <t>Business English</t>
  </si>
  <si>
    <t>Programi Shkenca Ekonomike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</si>
</sst>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u/>
      <sz val="13.8"/>
      <color theme="10"/>
      <name val="Calibri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8"/>
      <name val="Times New Roman"/>
      <family val="1"/>
    </font>
    <font>
      <sz val="9"/>
      <color rgb="FF000000"/>
      <name val="Times New Roman"/>
      <family val="1"/>
    </font>
    <font>
      <b/>
      <sz val="9"/>
      <color indexed="8"/>
      <name val="Times New Roman"/>
      <family val="1"/>
    </font>
    <font>
      <b/>
      <sz val="9"/>
      <color rgb="FF000000"/>
      <name val="Times New Roman"/>
      <family val="1"/>
    </font>
    <font>
      <sz val="8"/>
      <name val="Calibri"/>
      <family val="2"/>
      <scheme val="minor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/>
    <xf numFmtId="0" fontId="3" fillId="0" borderId="0" xfId="0" applyFont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/>
    <xf numFmtId="0" fontId="5" fillId="0" borderId="6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4" xfId="1" applyFont="1" applyFill="1" applyBorder="1" applyAlignment="1" applyProtection="1">
      <alignment wrapText="1"/>
    </xf>
    <xf numFmtId="0" fontId="5" fillId="0" borderId="4" xfId="1" applyFont="1" applyFill="1" applyBorder="1" applyAlignment="1" applyProtection="1">
      <alignment horizontal="left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12" xfId="0" applyFont="1" applyBorder="1" applyAlignment="1">
      <alignment horizontal="left" wrapText="1"/>
    </xf>
    <xf numFmtId="0" fontId="5" fillId="0" borderId="12" xfId="0" applyFont="1" applyBorder="1" applyAlignment="1">
      <alignment horizontal="center"/>
    </xf>
    <xf numFmtId="0" fontId="5" fillId="0" borderId="4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/>
    </xf>
    <xf numFmtId="0" fontId="3" fillId="0" borderId="5" xfId="0" applyFont="1" applyBorder="1"/>
    <xf numFmtId="0" fontId="5" fillId="0" borderId="1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3" fillId="0" borderId="4" xfId="0" applyFont="1" applyBorder="1"/>
    <xf numFmtId="0" fontId="5" fillId="0" borderId="2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5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12" xfId="0" applyFont="1" applyBorder="1" applyAlignment="1">
      <alignment wrapText="1"/>
    </xf>
    <xf numFmtId="0" fontId="5" fillId="0" borderId="2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5" xfId="1" applyFont="1" applyFill="1" applyBorder="1" applyAlignment="1" applyProtection="1">
      <alignment wrapText="1"/>
    </xf>
    <xf numFmtId="0" fontId="5" fillId="0" borderId="13" xfId="0" applyFont="1" applyBorder="1"/>
    <xf numFmtId="0" fontId="5" fillId="0" borderId="28" xfId="0" applyFont="1" applyBorder="1" applyAlignment="1">
      <alignment horizontal="center"/>
    </xf>
    <xf numFmtId="0" fontId="5" fillId="0" borderId="10" xfId="1" applyFont="1" applyFill="1" applyBorder="1" applyAlignment="1" applyProtection="1">
      <alignment wrapText="1"/>
    </xf>
    <xf numFmtId="0" fontId="5" fillId="0" borderId="4" xfId="0" applyFont="1" applyBorder="1"/>
    <xf numFmtId="0" fontId="5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4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left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left"/>
    </xf>
    <xf numFmtId="0" fontId="5" fillId="0" borderId="5" xfId="0" applyFont="1" applyBorder="1" applyAlignment="1">
      <alignment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1" applyFont="1" applyFill="1" applyBorder="1" applyAlignment="1" applyProtection="1">
      <alignment horizontal="left" vertical="center" wrapText="1"/>
    </xf>
    <xf numFmtId="0" fontId="5" fillId="0" borderId="11" xfId="0" applyFont="1" applyBorder="1" applyAlignment="1">
      <alignment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5" fillId="0" borderId="18" xfId="0" applyFont="1" applyBorder="1"/>
    <xf numFmtId="0" fontId="5" fillId="0" borderId="11" xfId="0" applyFont="1" applyBorder="1" applyAlignment="1">
      <alignment horizontal="center"/>
    </xf>
    <xf numFmtId="0" fontId="5" fillId="0" borderId="47" xfId="0" applyFont="1" applyBorder="1"/>
    <xf numFmtId="0" fontId="5" fillId="0" borderId="27" xfId="0" applyFont="1" applyBorder="1"/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horizontal="left" vertical="center" wrapText="1"/>
    </xf>
    <xf numFmtId="0" fontId="5" fillId="0" borderId="48" xfId="0" applyFont="1" applyBorder="1"/>
    <xf numFmtId="0" fontId="5" fillId="0" borderId="11" xfId="0" applyFont="1" applyBorder="1" applyAlignment="1">
      <alignment horizontal="left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8" fillId="0" borderId="4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6" xfId="0" applyFont="1" applyBorder="1"/>
    <xf numFmtId="0" fontId="5" fillId="0" borderId="4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5" xfId="1" applyFont="1" applyFill="1" applyBorder="1" applyAlignment="1" applyProtection="1">
      <alignment horizontal="left" wrapText="1"/>
    </xf>
    <xf numFmtId="0" fontId="3" fillId="0" borderId="52" xfId="0" applyFont="1" applyBorder="1" applyAlignment="1">
      <alignment horizontal="left"/>
    </xf>
    <xf numFmtId="0" fontId="5" fillId="0" borderId="13" xfId="1" applyFont="1" applyFill="1" applyBorder="1" applyAlignment="1" applyProtection="1">
      <alignment horizontal="left" wrapText="1"/>
    </xf>
    <xf numFmtId="0" fontId="5" fillId="0" borderId="11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2" borderId="4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textRotation="90" wrapText="1"/>
    </xf>
    <xf numFmtId="0" fontId="10" fillId="0" borderId="5" xfId="0" applyFont="1" applyBorder="1" applyAlignment="1">
      <alignment horizontal="center" textRotation="90" wrapText="1"/>
    </xf>
    <xf numFmtId="0" fontId="5" fillId="0" borderId="51" xfId="0" applyFont="1" applyBorder="1" applyAlignment="1">
      <alignment horizontal="left" wrapText="1"/>
    </xf>
    <xf numFmtId="0" fontId="5" fillId="0" borderId="51" xfId="0" applyFont="1" applyBorder="1" applyAlignment="1">
      <alignment wrapText="1"/>
    </xf>
    <xf numFmtId="0" fontId="6" fillId="0" borderId="21" xfId="0" applyFont="1" applyBorder="1" applyAlignment="1">
      <alignment horizontal="center" vertical="center"/>
    </xf>
    <xf numFmtId="0" fontId="5" fillId="0" borderId="51" xfId="1" applyFont="1" applyFill="1" applyBorder="1" applyAlignment="1" applyProtection="1">
      <alignment wrapText="1"/>
    </xf>
    <xf numFmtId="0" fontId="5" fillId="0" borderId="51" xfId="0" applyFont="1" applyBorder="1" applyAlignment="1">
      <alignment horizontal="center" vertical="center"/>
    </xf>
    <xf numFmtId="0" fontId="5" fillId="0" borderId="11" xfId="1" applyFont="1" applyFill="1" applyBorder="1" applyAlignment="1" applyProtection="1">
      <alignment wrapText="1"/>
    </xf>
    <xf numFmtId="0" fontId="5" fillId="0" borderId="4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2" fillId="0" borderId="0" xfId="0" applyFont="1"/>
    <xf numFmtId="0" fontId="2" fillId="0" borderId="0" xfId="0" applyFont="1"/>
    <xf numFmtId="0" fontId="5" fillId="0" borderId="5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5" fillId="0" borderId="24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left" wrapText="1"/>
    </xf>
    <xf numFmtId="0" fontId="5" fillId="0" borderId="18" xfId="0" applyFont="1" applyBorder="1" applyAlignment="1">
      <alignment horizontal="left" wrapText="1"/>
    </xf>
    <xf numFmtId="0" fontId="5" fillId="0" borderId="49" xfId="0" applyFont="1" applyBorder="1" applyAlignment="1">
      <alignment horizontal="left" wrapText="1"/>
    </xf>
    <xf numFmtId="0" fontId="5" fillId="0" borderId="48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5" fillId="0" borderId="13" xfId="0" applyFont="1" applyBorder="1" applyAlignment="1">
      <alignment horizontal="left" wrapText="1"/>
    </xf>
    <xf numFmtId="0" fontId="5" fillId="0" borderId="25" xfId="0" applyFont="1" applyBorder="1"/>
    <xf numFmtId="0" fontId="5" fillId="0" borderId="5" xfId="0" applyFont="1" applyBorder="1"/>
    <xf numFmtId="0" fontId="4" fillId="2" borderId="57" xfId="0" applyFont="1" applyFill="1" applyBorder="1" applyAlignment="1">
      <alignment horizontal="center"/>
    </xf>
    <xf numFmtId="0" fontId="5" fillId="0" borderId="49" xfId="0" applyFont="1" applyBorder="1" applyAlignment="1">
      <alignment wrapText="1"/>
    </xf>
    <xf numFmtId="0" fontId="5" fillId="0" borderId="18" xfId="0" applyFont="1" applyBorder="1" applyAlignment="1">
      <alignment horizontal="left"/>
    </xf>
    <xf numFmtId="0" fontId="5" fillId="0" borderId="18" xfId="1" applyFont="1" applyFill="1" applyBorder="1" applyAlignment="1" applyProtection="1">
      <alignment horizontal="left" wrapText="1"/>
    </xf>
    <xf numFmtId="0" fontId="5" fillId="0" borderId="20" xfId="0" applyFont="1" applyBorder="1" applyAlignment="1">
      <alignment horizontal="left" wrapText="1"/>
    </xf>
    <xf numFmtId="0" fontId="8" fillId="0" borderId="32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/>
    </xf>
    <xf numFmtId="0" fontId="4" fillId="0" borderId="32" xfId="0" applyFont="1" applyBorder="1" applyAlignment="1">
      <alignment horizontal="center" vertical="center" textRotation="90" wrapText="1"/>
    </xf>
    <xf numFmtId="0" fontId="4" fillId="0" borderId="31" xfId="0" applyFont="1" applyBorder="1" applyAlignment="1">
      <alignment horizontal="center" vertical="center" textRotation="90" wrapText="1"/>
    </xf>
    <xf numFmtId="0" fontId="4" fillId="0" borderId="33" xfId="0" applyFont="1" applyBorder="1" applyAlignment="1">
      <alignment horizontal="center" vertical="center" textRotation="90" wrapText="1"/>
    </xf>
    <xf numFmtId="0" fontId="4" fillId="0" borderId="34" xfId="0" applyFont="1" applyBorder="1" applyAlignment="1">
      <alignment horizontal="center" vertical="center" textRotation="90" wrapText="1"/>
    </xf>
    <xf numFmtId="0" fontId="5" fillId="0" borderId="3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textRotation="90" wrapText="1"/>
    </xf>
    <xf numFmtId="0" fontId="4" fillId="0" borderId="37" xfId="0" applyFont="1" applyBorder="1" applyAlignment="1">
      <alignment horizontal="center" vertical="center" textRotation="90" wrapText="1"/>
    </xf>
    <xf numFmtId="0" fontId="4" fillId="0" borderId="38" xfId="0" applyFont="1" applyBorder="1" applyAlignment="1">
      <alignment horizontal="center" vertical="center" textRotation="90" wrapText="1"/>
    </xf>
    <xf numFmtId="0" fontId="4" fillId="0" borderId="48" xfId="0" applyFont="1" applyBorder="1" applyAlignment="1">
      <alignment horizontal="center" vertical="center" textRotation="90" wrapText="1"/>
    </xf>
    <xf numFmtId="0" fontId="4" fillId="2" borderId="0" xfId="0" applyFont="1" applyFill="1" applyAlignment="1">
      <alignment horizontal="center"/>
    </xf>
    <xf numFmtId="0" fontId="4" fillId="2" borderId="5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 wrapText="1"/>
    </xf>
    <xf numFmtId="0" fontId="4" fillId="0" borderId="24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4" fillId="0" borderId="18" xfId="0" applyFont="1" applyBorder="1" applyAlignment="1">
      <alignment horizontal="center" vertical="center" textRotation="90" wrapText="1"/>
    </xf>
    <xf numFmtId="0" fontId="4" fillId="0" borderId="25" xfId="0" applyFont="1" applyBorder="1" applyAlignment="1">
      <alignment horizontal="center" vertical="center" textRotation="90" wrapText="1"/>
    </xf>
    <xf numFmtId="0" fontId="4" fillId="0" borderId="20" xfId="0" applyFont="1" applyBorder="1" applyAlignment="1">
      <alignment horizontal="center" vertical="center" textRotation="90" wrapText="1"/>
    </xf>
    <xf numFmtId="0" fontId="4" fillId="0" borderId="49" xfId="0" applyFont="1" applyBorder="1" applyAlignment="1">
      <alignment horizontal="center" vertical="center" textRotation="90" wrapText="1"/>
    </xf>
    <xf numFmtId="0" fontId="4" fillId="0" borderId="39" xfId="0" applyFont="1" applyBorder="1" applyAlignment="1">
      <alignment horizontal="center" vertical="center" textRotation="90" wrapText="1"/>
    </xf>
    <xf numFmtId="0" fontId="4" fillId="0" borderId="47" xfId="0" applyFont="1" applyBorder="1" applyAlignment="1">
      <alignment horizontal="center" vertical="center" textRotation="90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6"/>
  <sheetViews>
    <sheetView tabSelected="1" workbookViewId="0">
      <selection activeCell="AC18" sqref="AC18"/>
    </sheetView>
  </sheetViews>
  <sheetFormatPr defaultColWidth="4" defaultRowHeight="12.75" x14ac:dyDescent="0.2"/>
  <cols>
    <col min="1" max="1" width="4" style="1"/>
    <col min="2" max="2" width="5.875" style="1" customWidth="1"/>
    <col min="3" max="3" width="11.875" style="1" customWidth="1"/>
    <col min="4" max="4" width="11.125" style="1" customWidth="1"/>
    <col min="5" max="6" width="4" style="1"/>
    <col min="7" max="7" width="6.875" style="1" customWidth="1"/>
    <col min="8" max="8" width="9.5" style="1" customWidth="1"/>
    <col min="9" max="9" width="24.125" style="1" customWidth="1"/>
    <col min="10" max="10" width="20.75" style="1" customWidth="1"/>
    <col min="11" max="11" width="4.25" style="48" customWidth="1"/>
    <col min="12" max="12" width="5.25" style="48" customWidth="1"/>
    <col min="13" max="13" width="5.75" style="4" customWidth="1"/>
    <col min="14" max="14" width="5.375" style="4" customWidth="1"/>
    <col min="15" max="15" width="5.75" style="4" customWidth="1"/>
    <col min="16" max="16" width="5.875" style="4" customWidth="1"/>
    <col min="17" max="18" width="5.875" style="48" customWidth="1"/>
    <col min="19" max="19" width="5.5" style="48" customWidth="1"/>
    <col min="20" max="16384" width="4" style="1"/>
  </cols>
  <sheetData>
    <row r="1" spans="1:19" ht="15.75" x14ac:dyDescent="0.25">
      <c r="A1" s="151" t="s">
        <v>12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9" ht="15.75" x14ac:dyDescent="0.25">
      <c r="A2" s="28"/>
      <c r="B2" s="28"/>
      <c r="D2" s="28"/>
      <c r="E2" s="28"/>
      <c r="F2" s="151" t="s">
        <v>21</v>
      </c>
      <c r="G2" s="151"/>
      <c r="H2" s="151"/>
      <c r="I2" s="151"/>
      <c r="J2" s="28"/>
      <c r="K2" s="94"/>
      <c r="L2" s="94"/>
    </row>
    <row r="3" spans="1:19" ht="15.75" x14ac:dyDescent="0.25">
      <c r="A3" s="151" t="s">
        <v>97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pans="1:19" ht="16.5" thickBot="1" x14ac:dyDescent="0.3">
      <c r="A4" s="151" t="s">
        <v>139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1:19" ht="109.5" customHeight="1" thickBot="1" x14ac:dyDescent="0.25">
      <c r="A5" s="2" t="s">
        <v>13</v>
      </c>
      <c r="B5" s="50" t="s">
        <v>14</v>
      </c>
      <c r="C5" s="52" t="s">
        <v>100</v>
      </c>
      <c r="D5" s="53" t="s">
        <v>102</v>
      </c>
      <c r="E5" s="51" t="s">
        <v>15</v>
      </c>
      <c r="F5" s="3" t="s">
        <v>16</v>
      </c>
      <c r="G5" s="3" t="s">
        <v>17</v>
      </c>
      <c r="H5" s="3" t="s">
        <v>96</v>
      </c>
      <c r="I5" s="3"/>
      <c r="J5" s="3" t="s">
        <v>18</v>
      </c>
      <c r="K5" s="95" t="s">
        <v>19</v>
      </c>
      <c r="L5" s="96" t="s">
        <v>20</v>
      </c>
      <c r="M5" s="115" t="s">
        <v>130</v>
      </c>
      <c r="N5" s="116" t="s">
        <v>0</v>
      </c>
      <c r="O5" s="116" t="s">
        <v>1</v>
      </c>
      <c r="P5" s="116" t="s">
        <v>2</v>
      </c>
      <c r="Q5" s="116" t="s">
        <v>10</v>
      </c>
      <c r="R5" s="116" t="s">
        <v>108</v>
      </c>
      <c r="S5" s="116" t="s">
        <v>106</v>
      </c>
    </row>
    <row r="6" spans="1:19" ht="14.25" customHeight="1" x14ac:dyDescent="0.2">
      <c r="A6" s="178" t="s">
        <v>21</v>
      </c>
      <c r="B6" s="181" t="s">
        <v>99</v>
      </c>
      <c r="C6" s="55" t="s">
        <v>103</v>
      </c>
      <c r="D6" s="54" t="s">
        <v>101</v>
      </c>
      <c r="E6" s="171" t="s">
        <v>22</v>
      </c>
      <c r="F6" s="184" t="s">
        <v>23</v>
      </c>
      <c r="G6" s="80" t="s">
        <v>27</v>
      </c>
      <c r="H6" s="18" t="s">
        <v>55</v>
      </c>
      <c r="I6" s="11" t="s">
        <v>56</v>
      </c>
      <c r="J6" s="13"/>
      <c r="K6" s="10">
        <v>3</v>
      </c>
      <c r="L6" s="22">
        <v>4</v>
      </c>
      <c r="M6" s="68">
        <v>30</v>
      </c>
      <c r="N6" s="65">
        <v>15</v>
      </c>
      <c r="O6" s="65">
        <v>55</v>
      </c>
      <c r="P6" s="65">
        <v>100</v>
      </c>
      <c r="Q6" s="10">
        <v>3</v>
      </c>
      <c r="R6" s="10" t="s">
        <v>109</v>
      </c>
      <c r="S6" s="22" t="s">
        <v>107</v>
      </c>
    </row>
    <row r="7" spans="1:19" x14ac:dyDescent="0.2">
      <c r="A7" s="179"/>
      <c r="B7" s="182"/>
      <c r="C7" s="56" t="s">
        <v>103</v>
      </c>
      <c r="D7" s="54" t="s">
        <v>101</v>
      </c>
      <c r="E7" s="172"/>
      <c r="F7" s="185"/>
      <c r="G7" s="80" t="s">
        <v>27</v>
      </c>
      <c r="H7" s="7" t="s">
        <v>28</v>
      </c>
      <c r="I7" s="7" t="s">
        <v>29</v>
      </c>
      <c r="J7" s="7"/>
      <c r="K7" s="10">
        <v>3</v>
      </c>
      <c r="L7" s="22">
        <v>4</v>
      </c>
      <c r="M7" s="68">
        <v>30</v>
      </c>
      <c r="N7" s="65">
        <v>15</v>
      </c>
      <c r="O7" s="65">
        <v>55</v>
      </c>
      <c r="P7" s="65">
        <v>100</v>
      </c>
      <c r="Q7" s="10">
        <v>3</v>
      </c>
      <c r="R7" s="10" t="s">
        <v>109</v>
      </c>
      <c r="S7" s="22" t="s">
        <v>107</v>
      </c>
    </row>
    <row r="8" spans="1:19" x14ac:dyDescent="0.2">
      <c r="A8" s="179"/>
      <c r="B8" s="182"/>
      <c r="C8" s="56" t="s">
        <v>103</v>
      </c>
      <c r="D8" s="54" t="s">
        <v>101</v>
      </c>
      <c r="E8" s="172"/>
      <c r="F8" s="185"/>
      <c r="G8" s="80" t="s">
        <v>27</v>
      </c>
      <c r="H8" s="7" t="s">
        <v>35</v>
      </c>
      <c r="I8" s="7" t="s">
        <v>134</v>
      </c>
      <c r="J8" s="7"/>
      <c r="K8" s="10">
        <v>3</v>
      </c>
      <c r="L8" s="22">
        <v>4</v>
      </c>
      <c r="M8" s="68">
        <v>30</v>
      </c>
      <c r="N8" s="65">
        <v>15</v>
      </c>
      <c r="O8" s="65">
        <v>55</v>
      </c>
      <c r="P8" s="65">
        <v>100</v>
      </c>
      <c r="Q8" s="10">
        <v>3</v>
      </c>
      <c r="R8" s="10" t="s">
        <v>109</v>
      </c>
      <c r="S8" s="22" t="s">
        <v>107</v>
      </c>
    </row>
    <row r="9" spans="1:19" x14ac:dyDescent="0.2">
      <c r="A9" s="179"/>
      <c r="B9" s="182"/>
      <c r="C9" s="56" t="s">
        <v>103</v>
      </c>
      <c r="D9" s="54" t="s">
        <v>101</v>
      </c>
      <c r="E9" s="172"/>
      <c r="F9" s="185"/>
      <c r="G9" s="80" t="s">
        <v>27</v>
      </c>
      <c r="H9" s="7" t="s">
        <v>33</v>
      </c>
      <c r="I9" s="11" t="s">
        <v>34</v>
      </c>
      <c r="J9" s="7"/>
      <c r="K9" s="10">
        <v>3</v>
      </c>
      <c r="L9" s="22">
        <v>4</v>
      </c>
      <c r="M9" s="68">
        <v>30</v>
      </c>
      <c r="N9" s="65">
        <v>15</v>
      </c>
      <c r="O9" s="65">
        <v>55</v>
      </c>
      <c r="P9" s="65">
        <v>100</v>
      </c>
      <c r="Q9" s="10">
        <v>3</v>
      </c>
      <c r="R9" s="10" t="s">
        <v>109</v>
      </c>
      <c r="S9" s="22" t="s">
        <v>107</v>
      </c>
    </row>
    <row r="10" spans="1:19" x14ac:dyDescent="0.2">
      <c r="A10" s="179"/>
      <c r="B10" s="182"/>
      <c r="C10" s="56" t="s">
        <v>103</v>
      </c>
      <c r="D10" s="54" t="s">
        <v>101</v>
      </c>
      <c r="E10" s="172"/>
      <c r="F10" s="185"/>
      <c r="G10" s="80" t="s">
        <v>30</v>
      </c>
      <c r="H10" s="7" t="s">
        <v>31</v>
      </c>
      <c r="I10" s="11" t="s">
        <v>32</v>
      </c>
      <c r="J10" s="7"/>
      <c r="K10" s="10">
        <v>4</v>
      </c>
      <c r="L10" s="22">
        <v>5</v>
      </c>
      <c r="M10" s="68">
        <v>30</v>
      </c>
      <c r="N10" s="65">
        <v>15</v>
      </c>
      <c r="O10" s="65">
        <v>80</v>
      </c>
      <c r="P10" s="65">
        <v>125</v>
      </c>
      <c r="Q10" s="10">
        <v>3</v>
      </c>
      <c r="R10" s="10" t="s">
        <v>109</v>
      </c>
      <c r="S10" s="22" t="s">
        <v>107</v>
      </c>
    </row>
    <row r="11" spans="1:19" x14ac:dyDescent="0.2">
      <c r="A11" s="179"/>
      <c r="B11" s="182"/>
      <c r="C11" s="56" t="s">
        <v>103</v>
      </c>
      <c r="D11" s="54" t="s">
        <v>101</v>
      </c>
      <c r="E11" s="172"/>
      <c r="F11" s="185"/>
      <c r="G11" s="14" t="s">
        <v>30</v>
      </c>
      <c r="H11" s="42" t="s">
        <v>38</v>
      </c>
      <c r="I11" s="37" t="s">
        <v>39</v>
      </c>
      <c r="J11" s="23"/>
      <c r="K11" s="10">
        <v>4</v>
      </c>
      <c r="L11" s="22">
        <v>5</v>
      </c>
      <c r="M11" s="68">
        <v>30</v>
      </c>
      <c r="N11" s="65">
        <v>15</v>
      </c>
      <c r="O11" s="65">
        <v>80</v>
      </c>
      <c r="P11" s="65">
        <v>125</v>
      </c>
      <c r="Q11" s="10">
        <v>3</v>
      </c>
      <c r="R11" s="10" t="s">
        <v>109</v>
      </c>
      <c r="S11" s="22" t="s">
        <v>107</v>
      </c>
    </row>
    <row r="12" spans="1:19" ht="15" customHeight="1" x14ac:dyDescent="0.2">
      <c r="A12" s="179"/>
      <c r="B12" s="182"/>
      <c r="C12" s="56" t="s">
        <v>103</v>
      </c>
      <c r="D12" s="54" t="s">
        <v>101</v>
      </c>
      <c r="E12" s="172"/>
      <c r="F12" s="186"/>
      <c r="G12" s="156" t="s">
        <v>24</v>
      </c>
      <c r="H12" s="5" t="s">
        <v>25</v>
      </c>
      <c r="I12" s="61" t="s">
        <v>26</v>
      </c>
      <c r="J12" s="6"/>
      <c r="K12" s="152">
        <v>3</v>
      </c>
      <c r="L12" s="169">
        <v>4</v>
      </c>
      <c r="M12" s="69"/>
      <c r="N12" s="37"/>
      <c r="O12" s="37"/>
      <c r="P12" s="37"/>
      <c r="Q12" s="10"/>
      <c r="R12" s="10"/>
      <c r="S12" s="22"/>
    </row>
    <row r="13" spans="1:19" ht="13.5" customHeight="1" x14ac:dyDescent="0.2">
      <c r="A13" s="179"/>
      <c r="B13" s="182"/>
      <c r="C13" s="56" t="s">
        <v>103</v>
      </c>
      <c r="D13" s="54" t="s">
        <v>101</v>
      </c>
      <c r="E13" s="172"/>
      <c r="F13" s="186"/>
      <c r="G13" s="156"/>
      <c r="H13" s="5" t="s">
        <v>120</v>
      </c>
      <c r="I13" s="5" t="s">
        <v>121</v>
      </c>
      <c r="J13" s="5"/>
      <c r="K13" s="153"/>
      <c r="L13" s="169"/>
      <c r="M13" s="68">
        <v>30</v>
      </c>
      <c r="N13" s="65">
        <v>15</v>
      </c>
      <c r="O13" s="65">
        <v>55</v>
      </c>
      <c r="P13" s="65">
        <v>100</v>
      </c>
      <c r="Q13" s="10">
        <v>3</v>
      </c>
      <c r="R13" s="10" t="s">
        <v>109</v>
      </c>
      <c r="S13" s="22" t="s">
        <v>107</v>
      </c>
    </row>
    <row r="14" spans="1:19" ht="12.75" customHeight="1" thickBot="1" x14ac:dyDescent="0.25">
      <c r="A14" s="179"/>
      <c r="B14" s="182"/>
      <c r="C14" s="56" t="s">
        <v>103</v>
      </c>
      <c r="D14" s="54" t="s">
        <v>101</v>
      </c>
      <c r="E14" s="172"/>
      <c r="F14" s="187"/>
      <c r="G14" s="157"/>
      <c r="H14" s="141" t="s">
        <v>120</v>
      </c>
      <c r="I14" s="19" t="s">
        <v>125</v>
      </c>
      <c r="J14" s="19"/>
      <c r="K14" s="153"/>
      <c r="L14" s="169"/>
      <c r="M14" s="142"/>
      <c r="N14" s="143"/>
      <c r="O14" s="143"/>
      <c r="P14" s="143"/>
      <c r="Q14" s="63"/>
      <c r="R14" s="63"/>
      <c r="S14" s="30"/>
    </row>
    <row r="15" spans="1:19" x14ac:dyDescent="0.2">
      <c r="A15" s="179"/>
      <c r="B15" s="182"/>
      <c r="C15" s="56" t="s">
        <v>103</v>
      </c>
      <c r="D15" s="54" t="s">
        <v>101</v>
      </c>
      <c r="E15" s="172"/>
      <c r="F15" s="184" t="s">
        <v>40</v>
      </c>
      <c r="G15" s="129" t="s">
        <v>27</v>
      </c>
      <c r="H15" s="135" t="s">
        <v>65</v>
      </c>
      <c r="I15" s="118" t="s">
        <v>66</v>
      </c>
      <c r="J15" s="117" t="s">
        <v>67</v>
      </c>
      <c r="K15" s="91">
        <v>3</v>
      </c>
      <c r="L15" s="92">
        <v>4</v>
      </c>
      <c r="M15" s="89">
        <v>30</v>
      </c>
      <c r="N15" s="90">
        <v>15</v>
      </c>
      <c r="O15" s="90">
        <v>55</v>
      </c>
      <c r="P15" s="90">
        <v>100</v>
      </c>
      <c r="Q15" s="91">
        <v>3</v>
      </c>
      <c r="R15" s="91" t="s">
        <v>110</v>
      </c>
      <c r="S15" s="92" t="s">
        <v>107</v>
      </c>
    </row>
    <row r="16" spans="1:19" x14ac:dyDescent="0.2">
      <c r="A16" s="179"/>
      <c r="B16" s="182"/>
      <c r="C16" s="56"/>
      <c r="D16" s="54"/>
      <c r="E16" s="172"/>
      <c r="F16" s="188"/>
      <c r="G16" s="130" t="s">
        <v>27</v>
      </c>
      <c r="H16" s="136" t="s">
        <v>44</v>
      </c>
      <c r="I16" s="11" t="s">
        <v>45</v>
      </c>
      <c r="J16" s="7"/>
      <c r="K16" s="10">
        <v>3</v>
      </c>
      <c r="L16" s="22">
        <v>4</v>
      </c>
      <c r="M16" s="65">
        <v>30</v>
      </c>
      <c r="N16" s="65">
        <v>15</v>
      </c>
      <c r="O16" s="65">
        <v>55</v>
      </c>
      <c r="P16" s="65">
        <v>100</v>
      </c>
      <c r="Q16" s="10">
        <v>3</v>
      </c>
      <c r="R16" s="10" t="s">
        <v>110</v>
      </c>
      <c r="S16" s="22" t="s">
        <v>107</v>
      </c>
    </row>
    <row r="17" spans="1:19" x14ac:dyDescent="0.2">
      <c r="A17" s="179"/>
      <c r="B17" s="182"/>
      <c r="C17" s="56"/>
      <c r="D17" s="54"/>
      <c r="E17" s="172"/>
      <c r="F17" s="188"/>
      <c r="G17" s="130" t="s">
        <v>30</v>
      </c>
      <c r="H17" s="136" t="s">
        <v>41</v>
      </c>
      <c r="I17" s="11" t="s">
        <v>42</v>
      </c>
      <c r="J17" s="7"/>
      <c r="K17" s="10">
        <v>4</v>
      </c>
      <c r="L17" s="22">
        <v>5</v>
      </c>
      <c r="M17" s="65">
        <v>30</v>
      </c>
      <c r="N17" s="65">
        <v>15</v>
      </c>
      <c r="O17" s="65">
        <v>80</v>
      </c>
      <c r="P17" s="65">
        <v>125</v>
      </c>
      <c r="Q17" s="10">
        <v>3</v>
      </c>
      <c r="R17" s="10" t="s">
        <v>110</v>
      </c>
      <c r="S17" s="22" t="s">
        <v>107</v>
      </c>
    </row>
    <row r="18" spans="1:19" x14ac:dyDescent="0.2">
      <c r="A18" s="179"/>
      <c r="B18" s="182"/>
      <c r="C18" s="56"/>
      <c r="D18" s="54"/>
      <c r="E18" s="172"/>
      <c r="F18" s="188"/>
      <c r="G18" s="131" t="s">
        <v>30</v>
      </c>
      <c r="H18" s="145" t="s">
        <v>85</v>
      </c>
      <c r="I18" s="81" t="s">
        <v>86</v>
      </c>
      <c r="J18" s="87"/>
      <c r="K18" s="64">
        <v>4</v>
      </c>
      <c r="L18" s="35">
        <v>5</v>
      </c>
      <c r="M18" s="83">
        <v>30</v>
      </c>
      <c r="N18" s="84">
        <v>15</v>
      </c>
      <c r="O18" s="84">
        <v>80</v>
      </c>
      <c r="P18" s="84">
        <v>125</v>
      </c>
      <c r="Q18" s="64">
        <v>3</v>
      </c>
      <c r="R18" s="64" t="s">
        <v>110</v>
      </c>
      <c r="S18" s="35" t="s">
        <v>107</v>
      </c>
    </row>
    <row r="19" spans="1:19" x14ac:dyDescent="0.2">
      <c r="A19" s="179"/>
      <c r="B19" s="182"/>
      <c r="C19" s="56" t="s">
        <v>103</v>
      </c>
      <c r="D19" s="54" t="s">
        <v>101</v>
      </c>
      <c r="E19" s="172"/>
      <c r="F19" s="185"/>
      <c r="G19" s="130" t="s">
        <v>47</v>
      </c>
      <c r="H19" s="146" t="s">
        <v>48</v>
      </c>
      <c r="I19" s="11" t="s">
        <v>5</v>
      </c>
      <c r="J19" s="15"/>
      <c r="K19" s="12">
        <v>3</v>
      </c>
      <c r="L19" s="38">
        <v>4</v>
      </c>
      <c r="M19" s="68">
        <v>30</v>
      </c>
      <c r="N19" s="65">
        <v>15</v>
      </c>
      <c r="O19" s="65">
        <v>55</v>
      </c>
      <c r="P19" s="65">
        <v>100</v>
      </c>
      <c r="Q19" s="10">
        <v>3</v>
      </c>
      <c r="R19" s="10" t="s">
        <v>110</v>
      </c>
      <c r="S19" s="22" t="s">
        <v>107</v>
      </c>
    </row>
    <row r="20" spans="1:19" x14ac:dyDescent="0.2">
      <c r="A20" s="179"/>
      <c r="B20" s="182"/>
      <c r="C20" s="56" t="s">
        <v>103</v>
      </c>
      <c r="D20" s="54" t="s">
        <v>101</v>
      </c>
      <c r="E20" s="172"/>
      <c r="F20" s="185"/>
      <c r="G20" s="130" t="s">
        <v>47</v>
      </c>
      <c r="H20" s="147" t="s">
        <v>46</v>
      </c>
      <c r="I20" s="8" t="s">
        <v>95</v>
      </c>
      <c r="J20" s="6"/>
      <c r="K20" s="64">
        <v>3</v>
      </c>
      <c r="L20" s="35">
        <v>4</v>
      </c>
      <c r="M20" s="68">
        <v>30</v>
      </c>
      <c r="N20" s="65">
        <v>15</v>
      </c>
      <c r="O20" s="65">
        <v>55</v>
      </c>
      <c r="P20" s="65">
        <v>100</v>
      </c>
      <c r="Q20" s="10">
        <v>3</v>
      </c>
      <c r="R20" s="10" t="s">
        <v>110</v>
      </c>
      <c r="S20" s="22" t="s">
        <v>107</v>
      </c>
    </row>
    <row r="21" spans="1:19" ht="24.75" thickBot="1" x14ac:dyDescent="0.25">
      <c r="A21" s="179"/>
      <c r="B21" s="182"/>
      <c r="C21" s="56" t="s">
        <v>103</v>
      </c>
      <c r="D21" s="54" t="s">
        <v>101</v>
      </c>
      <c r="E21" s="173"/>
      <c r="F21" s="187"/>
      <c r="G21" s="134" t="s">
        <v>24</v>
      </c>
      <c r="H21" s="148" t="s">
        <v>71</v>
      </c>
      <c r="I21" s="62" t="s">
        <v>4</v>
      </c>
      <c r="J21" s="76" t="s">
        <v>72</v>
      </c>
      <c r="K21" s="70">
        <v>3</v>
      </c>
      <c r="L21" s="119">
        <v>4</v>
      </c>
      <c r="M21" s="103">
        <v>30</v>
      </c>
      <c r="N21" s="103">
        <v>15</v>
      </c>
      <c r="O21" s="103">
        <v>55</v>
      </c>
      <c r="P21" s="103">
        <v>100</v>
      </c>
      <c r="Q21" s="70">
        <v>3</v>
      </c>
      <c r="R21" s="70" t="s">
        <v>110</v>
      </c>
      <c r="S21" s="24" t="s">
        <v>107</v>
      </c>
    </row>
    <row r="22" spans="1:19" ht="16.5" customHeight="1" thickBot="1" x14ac:dyDescent="0.25">
      <c r="A22" s="179"/>
      <c r="B22" s="182"/>
      <c r="C22" s="104"/>
      <c r="D22" s="158" t="s">
        <v>111</v>
      </c>
      <c r="E22" s="159"/>
      <c r="F22" s="159"/>
      <c r="G22" s="159"/>
      <c r="H22" s="175"/>
      <c r="I22" s="175"/>
      <c r="J22" s="175"/>
      <c r="K22" s="176"/>
      <c r="L22" s="144">
        <f t="shared" ref="L22:P22" si="0">SUM(L6:L21)</f>
        <v>60</v>
      </c>
      <c r="M22" s="106">
        <f t="shared" si="0"/>
        <v>420</v>
      </c>
      <c r="N22" s="106">
        <f t="shared" si="0"/>
        <v>210</v>
      </c>
      <c r="O22" s="106">
        <f t="shared" si="0"/>
        <v>870</v>
      </c>
      <c r="P22" s="106">
        <f t="shared" si="0"/>
        <v>1500</v>
      </c>
      <c r="Q22" s="106"/>
      <c r="R22" s="107"/>
      <c r="S22" s="107"/>
    </row>
    <row r="23" spans="1:19" x14ac:dyDescent="0.2">
      <c r="A23" s="179"/>
      <c r="B23" s="182"/>
      <c r="C23" s="56" t="s">
        <v>103</v>
      </c>
      <c r="D23" s="98" t="s">
        <v>101</v>
      </c>
      <c r="E23" s="171" t="s">
        <v>51</v>
      </c>
      <c r="F23" s="189" t="s">
        <v>23</v>
      </c>
      <c r="G23" s="129" t="s">
        <v>27</v>
      </c>
      <c r="H23" s="135" t="s">
        <v>36</v>
      </c>
      <c r="I23" s="120" t="s">
        <v>37</v>
      </c>
      <c r="J23" s="117"/>
      <c r="K23" s="121">
        <v>3</v>
      </c>
      <c r="L23" s="88">
        <v>4</v>
      </c>
      <c r="M23" s="89">
        <v>30</v>
      </c>
      <c r="N23" s="90">
        <v>15</v>
      </c>
      <c r="O23" s="90">
        <v>55</v>
      </c>
      <c r="P23" s="90">
        <v>100</v>
      </c>
      <c r="Q23" s="91">
        <v>3</v>
      </c>
      <c r="R23" s="91" t="s">
        <v>109</v>
      </c>
      <c r="S23" s="92" t="s">
        <v>107</v>
      </c>
    </row>
    <row r="24" spans="1:19" x14ac:dyDescent="0.2">
      <c r="A24" s="179"/>
      <c r="B24" s="182"/>
      <c r="C24" s="56"/>
      <c r="D24" s="54"/>
      <c r="E24" s="171"/>
      <c r="F24" s="174"/>
      <c r="G24" s="130" t="s">
        <v>27</v>
      </c>
      <c r="H24" s="136" t="s">
        <v>57</v>
      </c>
      <c r="I24" s="11" t="s">
        <v>137</v>
      </c>
      <c r="J24" s="7" t="s">
        <v>135</v>
      </c>
      <c r="K24" s="10">
        <v>3</v>
      </c>
      <c r="L24" s="22">
        <v>4</v>
      </c>
      <c r="M24" s="65">
        <v>30</v>
      </c>
      <c r="N24" s="65">
        <v>15</v>
      </c>
      <c r="O24" s="65">
        <v>55</v>
      </c>
      <c r="P24" s="65">
        <v>100</v>
      </c>
      <c r="Q24" s="10">
        <v>3</v>
      </c>
      <c r="R24" s="10" t="s">
        <v>109</v>
      </c>
      <c r="S24" s="22" t="s">
        <v>107</v>
      </c>
    </row>
    <row r="25" spans="1:19" x14ac:dyDescent="0.2">
      <c r="A25" s="179"/>
      <c r="B25" s="182"/>
      <c r="C25" s="56"/>
      <c r="D25" s="54"/>
      <c r="E25" s="171"/>
      <c r="F25" s="174"/>
      <c r="G25" s="130" t="s">
        <v>30</v>
      </c>
      <c r="H25" s="136" t="s">
        <v>52</v>
      </c>
      <c r="I25" s="11" t="s">
        <v>53</v>
      </c>
      <c r="J25" s="7" t="s">
        <v>54</v>
      </c>
      <c r="K25" s="10">
        <v>4</v>
      </c>
      <c r="L25" s="22">
        <v>5</v>
      </c>
      <c r="M25" s="65">
        <v>30</v>
      </c>
      <c r="N25" s="65">
        <v>15</v>
      </c>
      <c r="O25" s="65">
        <v>80</v>
      </c>
      <c r="P25" s="65">
        <v>125</v>
      </c>
      <c r="Q25" s="10">
        <v>3</v>
      </c>
      <c r="R25" s="10" t="s">
        <v>109</v>
      </c>
      <c r="S25" s="22" t="s">
        <v>107</v>
      </c>
    </row>
    <row r="26" spans="1:19" x14ac:dyDescent="0.2">
      <c r="A26" s="179"/>
      <c r="B26" s="182"/>
      <c r="C26" s="56" t="s">
        <v>103</v>
      </c>
      <c r="D26" s="54" t="s">
        <v>101</v>
      </c>
      <c r="E26" s="172"/>
      <c r="F26" s="174"/>
      <c r="G26" s="131" t="s">
        <v>30</v>
      </c>
      <c r="H26" s="137" t="s">
        <v>58</v>
      </c>
      <c r="I26" s="81" t="s">
        <v>59</v>
      </c>
      <c r="J26" s="93"/>
      <c r="K26" s="79">
        <v>3</v>
      </c>
      <c r="L26" s="35">
        <v>4</v>
      </c>
      <c r="M26" s="83">
        <v>30</v>
      </c>
      <c r="N26" s="84">
        <v>15</v>
      </c>
      <c r="O26" s="84">
        <v>55</v>
      </c>
      <c r="P26" s="84">
        <v>100</v>
      </c>
      <c r="Q26" s="64">
        <v>3</v>
      </c>
      <c r="R26" s="64" t="s">
        <v>109</v>
      </c>
      <c r="S26" s="35" t="s">
        <v>107</v>
      </c>
    </row>
    <row r="27" spans="1:19" x14ac:dyDescent="0.2">
      <c r="A27" s="179"/>
      <c r="B27" s="182"/>
      <c r="C27" s="56" t="s">
        <v>103</v>
      </c>
      <c r="D27" s="54" t="s">
        <v>101</v>
      </c>
      <c r="E27" s="172"/>
      <c r="F27" s="174"/>
      <c r="G27" s="132" t="s">
        <v>30</v>
      </c>
      <c r="H27" s="138" t="s">
        <v>61</v>
      </c>
      <c r="I27" s="34" t="s">
        <v>132</v>
      </c>
      <c r="J27" s="20"/>
      <c r="K27" s="79">
        <v>3</v>
      </c>
      <c r="L27" s="35">
        <v>4</v>
      </c>
      <c r="M27" s="83">
        <v>30</v>
      </c>
      <c r="N27" s="84">
        <v>15</v>
      </c>
      <c r="O27" s="84">
        <v>55</v>
      </c>
      <c r="P27" s="84">
        <v>100</v>
      </c>
      <c r="Q27" s="64">
        <v>3</v>
      </c>
      <c r="R27" s="64" t="s">
        <v>109</v>
      </c>
      <c r="S27" s="35" t="s">
        <v>107</v>
      </c>
    </row>
    <row r="28" spans="1:19" x14ac:dyDescent="0.2">
      <c r="A28" s="179"/>
      <c r="B28" s="182"/>
      <c r="C28" s="56" t="s">
        <v>103</v>
      </c>
      <c r="D28" s="54" t="s">
        <v>101</v>
      </c>
      <c r="E28" s="172"/>
      <c r="F28" s="174"/>
      <c r="G28" s="133" t="s">
        <v>30</v>
      </c>
      <c r="H28" s="139" t="s">
        <v>78</v>
      </c>
      <c r="I28" s="33" t="s">
        <v>118</v>
      </c>
      <c r="J28" s="27"/>
      <c r="K28" s="79">
        <v>3</v>
      </c>
      <c r="L28" s="35">
        <v>4</v>
      </c>
      <c r="M28" s="83">
        <v>30</v>
      </c>
      <c r="N28" s="84">
        <v>15</v>
      </c>
      <c r="O28" s="84">
        <v>55</v>
      </c>
      <c r="P28" s="84">
        <v>100</v>
      </c>
      <c r="Q28" s="64">
        <v>3</v>
      </c>
      <c r="R28" s="64" t="s">
        <v>109</v>
      </c>
      <c r="S28" s="35" t="s">
        <v>107</v>
      </c>
    </row>
    <row r="29" spans="1:19" ht="15.75" customHeight="1" thickBot="1" x14ac:dyDescent="0.25">
      <c r="A29" s="179"/>
      <c r="B29" s="182"/>
      <c r="C29" s="56" t="s">
        <v>103</v>
      </c>
      <c r="D29" s="54" t="s">
        <v>101</v>
      </c>
      <c r="E29" s="172"/>
      <c r="F29" s="190"/>
      <c r="G29" s="134" t="s">
        <v>24</v>
      </c>
      <c r="H29" s="140" t="s">
        <v>60</v>
      </c>
      <c r="I29" s="122" t="s">
        <v>11</v>
      </c>
      <c r="J29" s="76"/>
      <c r="K29" s="77">
        <v>3</v>
      </c>
      <c r="L29" s="114">
        <v>4</v>
      </c>
      <c r="M29" s="102">
        <v>30</v>
      </c>
      <c r="N29" s="103">
        <v>15</v>
      </c>
      <c r="O29" s="103">
        <v>55</v>
      </c>
      <c r="P29" s="103">
        <v>100</v>
      </c>
      <c r="Q29" s="70">
        <v>3</v>
      </c>
      <c r="R29" s="70" t="s">
        <v>109</v>
      </c>
      <c r="S29" s="24" t="s">
        <v>107</v>
      </c>
    </row>
    <row r="30" spans="1:19" x14ac:dyDescent="0.2">
      <c r="A30" s="179"/>
      <c r="B30" s="182"/>
      <c r="C30" s="56" t="s">
        <v>103</v>
      </c>
      <c r="D30" s="54" t="s">
        <v>101</v>
      </c>
      <c r="E30" s="172"/>
      <c r="F30" s="161" t="s">
        <v>40</v>
      </c>
      <c r="G30" s="60" t="s">
        <v>30</v>
      </c>
      <c r="H30" s="16" t="s">
        <v>62</v>
      </c>
      <c r="I30" s="29" t="s">
        <v>63</v>
      </c>
      <c r="J30" s="16" t="s">
        <v>64</v>
      </c>
      <c r="K30" s="17">
        <v>4</v>
      </c>
      <c r="L30" s="21">
        <v>5</v>
      </c>
      <c r="M30" s="66">
        <v>30</v>
      </c>
      <c r="N30" s="67">
        <v>15</v>
      </c>
      <c r="O30" s="67">
        <v>80</v>
      </c>
      <c r="P30" s="67">
        <v>125</v>
      </c>
      <c r="Q30" s="17">
        <v>3</v>
      </c>
      <c r="R30" s="17" t="s">
        <v>110</v>
      </c>
      <c r="S30" s="21" t="s">
        <v>107</v>
      </c>
    </row>
    <row r="31" spans="1:19" x14ac:dyDescent="0.2">
      <c r="A31" s="179"/>
      <c r="B31" s="182"/>
      <c r="C31" s="56" t="s">
        <v>103</v>
      </c>
      <c r="D31" s="54" t="s">
        <v>101</v>
      </c>
      <c r="E31" s="172"/>
      <c r="F31" s="162"/>
      <c r="G31" s="112" t="s">
        <v>30</v>
      </c>
      <c r="H31" s="97" t="s">
        <v>70</v>
      </c>
      <c r="I31" s="59" t="s">
        <v>114</v>
      </c>
      <c r="J31" s="41" t="s">
        <v>54</v>
      </c>
      <c r="K31" s="101">
        <v>4</v>
      </c>
      <c r="L31" s="30">
        <v>5</v>
      </c>
      <c r="M31" s="85">
        <v>30</v>
      </c>
      <c r="N31" s="86">
        <v>15</v>
      </c>
      <c r="O31" s="86">
        <v>80</v>
      </c>
      <c r="P31" s="86">
        <v>125</v>
      </c>
      <c r="Q31" s="63">
        <v>3</v>
      </c>
      <c r="R31" s="63" t="s">
        <v>110</v>
      </c>
      <c r="S31" s="30" t="s">
        <v>107</v>
      </c>
    </row>
    <row r="32" spans="1:19" x14ac:dyDescent="0.2">
      <c r="A32" s="179"/>
      <c r="B32" s="182"/>
      <c r="C32" s="56" t="s">
        <v>103</v>
      </c>
      <c r="D32" s="54" t="s">
        <v>101</v>
      </c>
      <c r="E32" s="172"/>
      <c r="F32" s="162"/>
      <c r="G32" s="80" t="s">
        <v>30</v>
      </c>
      <c r="H32" s="15" t="s">
        <v>76</v>
      </c>
      <c r="I32" s="11" t="s">
        <v>115</v>
      </c>
      <c r="J32" s="15"/>
      <c r="K32" s="10">
        <v>4</v>
      </c>
      <c r="L32" s="22">
        <v>5</v>
      </c>
      <c r="M32" s="65">
        <v>30</v>
      </c>
      <c r="N32" s="65">
        <v>15</v>
      </c>
      <c r="O32" s="65">
        <v>80</v>
      </c>
      <c r="P32" s="65">
        <v>125</v>
      </c>
      <c r="Q32" s="10">
        <v>3</v>
      </c>
      <c r="R32" s="10" t="s">
        <v>110</v>
      </c>
      <c r="S32" s="22" t="s">
        <v>107</v>
      </c>
    </row>
    <row r="33" spans="1:19" x14ac:dyDescent="0.2">
      <c r="A33" s="179"/>
      <c r="B33" s="182"/>
      <c r="C33" s="56" t="s">
        <v>103</v>
      </c>
      <c r="D33" s="54" t="s">
        <v>101</v>
      </c>
      <c r="E33" s="172"/>
      <c r="F33" s="162"/>
      <c r="G33" s="80" t="s">
        <v>30</v>
      </c>
      <c r="H33" s="7" t="s">
        <v>68</v>
      </c>
      <c r="I33" s="11" t="s">
        <v>69</v>
      </c>
      <c r="J33" s="7"/>
      <c r="K33" s="10">
        <v>3</v>
      </c>
      <c r="L33" s="124">
        <v>4</v>
      </c>
      <c r="M33" s="65">
        <v>30</v>
      </c>
      <c r="N33" s="65">
        <v>15</v>
      </c>
      <c r="O33" s="65">
        <v>55</v>
      </c>
      <c r="P33" s="65">
        <v>100</v>
      </c>
      <c r="Q33" s="10">
        <v>3</v>
      </c>
      <c r="R33" s="10" t="s">
        <v>110</v>
      </c>
      <c r="S33" s="22" t="s">
        <v>107</v>
      </c>
    </row>
    <row r="34" spans="1:19" ht="13.5" thickBot="1" x14ac:dyDescent="0.25">
      <c r="A34" s="179"/>
      <c r="B34" s="182"/>
      <c r="C34" s="56"/>
      <c r="D34" s="54"/>
      <c r="E34" s="172"/>
      <c r="F34" s="162"/>
      <c r="G34" s="80" t="s">
        <v>24</v>
      </c>
      <c r="H34" s="7" t="s">
        <v>73</v>
      </c>
      <c r="I34" s="11" t="s">
        <v>74</v>
      </c>
      <c r="J34" s="7" t="s">
        <v>119</v>
      </c>
      <c r="K34" s="77">
        <v>3</v>
      </c>
      <c r="L34" s="114">
        <v>4</v>
      </c>
      <c r="M34" s="102">
        <v>30</v>
      </c>
      <c r="N34" s="103">
        <v>15</v>
      </c>
      <c r="O34" s="103">
        <v>55</v>
      </c>
      <c r="P34" s="103">
        <v>100</v>
      </c>
      <c r="Q34" s="70">
        <v>3</v>
      </c>
      <c r="R34" s="70" t="s">
        <v>110</v>
      </c>
      <c r="S34" s="24" t="s">
        <v>107</v>
      </c>
    </row>
    <row r="35" spans="1:19" x14ac:dyDescent="0.2">
      <c r="A35" s="179"/>
      <c r="B35" s="182"/>
      <c r="C35" s="56"/>
      <c r="D35" s="54"/>
      <c r="E35" s="172"/>
      <c r="F35" s="162"/>
      <c r="G35" s="80" t="s">
        <v>47</v>
      </c>
      <c r="H35" s="123" t="s">
        <v>129</v>
      </c>
      <c r="I35" s="11" t="s">
        <v>138</v>
      </c>
      <c r="J35" s="7"/>
      <c r="K35" s="64">
        <v>3</v>
      </c>
      <c r="L35" s="35">
        <v>4</v>
      </c>
      <c r="M35" s="83">
        <v>30</v>
      </c>
      <c r="N35" s="84">
        <v>15</v>
      </c>
      <c r="O35" s="84">
        <v>55</v>
      </c>
      <c r="P35" s="84">
        <v>100</v>
      </c>
      <c r="Q35" s="64">
        <v>3</v>
      </c>
      <c r="R35" s="64" t="s">
        <v>110</v>
      </c>
      <c r="S35" s="35" t="s">
        <v>107</v>
      </c>
    </row>
    <row r="36" spans="1:19" x14ac:dyDescent="0.2">
      <c r="A36" s="179"/>
      <c r="B36" s="182"/>
      <c r="C36" s="56" t="s">
        <v>103</v>
      </c>
      <c r="D36" s="54" t="s">
        <v>101</v>
      </c>
      <c r="E36" s="173"/>
      <c r="F36" s="163"/>
      <c r="G36" s="155" t="s">
        <v>24</v>
      </c>
      <c r="H36" s="7" t="s">
        <v>43</v>
      </c>
      <c r="I36" s="8" t="s">
        <v>122</v>
      </c>
      <c r="J36" s="9"/>
      <c r="K36" s="152">
        <v>3</v>
      </c>
      <c r="L36" s="168">
        <v>4</v>
      </c>
      <c r="M36" s="69"/>
      <c r="N36" s="37"/>
      <c r="O36" s="37"/>
      <c r="P36" s="37"/>
      <c r="Q36" s="10"/>
      <c r="R36" s="10"/>
      <c r="S36" s="22"/>
    </row>
    <row r="37" spans="1:19" x14ac:dyDescent="0.2">
      <c r="A37" s="179"/>
      <c r="B37" s="182"/>
      <c r="C37" s="56" t="s">
        <v>103</v>
      </c>
      <c r="D37" s="54" t="s">
        <v>101</v>
      </c>
      <c r="E37" s="173"/>
      <c r="F37" s="163"/>
      <c r="G37" s="156"/>
      <c r="H37" s="7" t="s">
        <v>43</v>
      </c>
      <c r="I37" s="6" t="s">
        <v>124</v>
      </c>
      <c r="J37" s="6"/>
      <c r="K37" s="153"/>
      <c r="L37" s="169"/>
      <c r="M37" s="68">
        <v>30</v>
      </c>
      <c r="N37" s="65">
        <v>15</v>
      </c>
      <c r="O37" s="65">
        <v>55</v>
      </c>
      <c r="P37" s="65">
        <v>100</v>
      </c>
      <c r="Q37" s="10">
        <v>3</v>
      </c>
      <c r="R37" s="10" t="s">
        <v>110</v>
      </c>
      <c r="S37" s="22" t="s">
        <v>107</v>
      </c>
    </row>
    <row r="38" spans="1:19" ht="13.5" thickBot="1" x14ac:dyDescent="0.25">
      <c r="A38" s="179"/>
      <c r="B38" s="182"/>
      <c r="C38" s="57" t="s">
        <v>103</v>
      </c>
      <c r="D38" s="58" t="s">
        <v>101</v>
      </c>
      <c r="E38" s="173"/>
      <c r="F38" s="163"/>
      <c r="G38" s="156"/>
      <c r="H38" s="41" t="s">
        <v>43</v>
      </c>
      <c r="I38" s="33" t="s">
        <v>123</v>
      </c>
      <c r="J38" s="97"/>
      <c r="K38" s="153"/>
      <c r="L38" s="169"/>
      <c r="M38" s="71"/>
      <c r="N38" s="72"/>
      <c r="O38" s="72"/>
      <c r="P38" s="72"/>
      <c r="Q38" s="70"/>
      <c r="R38" s="70"/>
      <c r="S38" s="24"/>
    </row>
    <row r="39" spans="1:19" ht="17.25" customHeight="1" thickBot="1" x14ac:dyDescent="0.25">
      <c r="A39" s="179"/>
      <c r="B39" s="182"/>
      <c r="C39" s="126"/>
      <c r="D39" s="158" t="s">
        <v>112</v>
      </c>
      <c r="E39" s="159"/>
      <c r="F39" s="159"/>
      <c r="G39" s="159"/>
      <c r="H39" s="159"/>
      <c r="I39" s="159"/>
      <c r="J39" s="177"/>
      <c r="K39" s="113"/>
      <c r="L39" s="113">
        <f t="shared" ref="L39:P39" si="1">SUM(L23:L38)</f>
        <v>60</v>
      </c>
      <c r="M39" s="106">
        <f t="shared" si="1"/>
        <v>420</v>
      </c>
      <c r="N39" s="106">
        <f t="shared" si="1"/>
        <v>210</v>
      </c>
      <c r="O39" s="106">
        <f t="shared" si="1"/>
        <v>870</v>
      </c>
      <c r="P39" s="106">
        <f t="shared" si="1"/>
        <v>1500</v>
      </c>
      <c r="Q39" s="106"/>
      <c r="R39" s="107"/>
      <c r="S39" s="107"/>
    </row>
    <row r="40" spans="1:19" x14ac:dyDescent="0.2">
      <c r="A40" s="179"/>
      <c r="B40" s="182"/>
      <c r="C40" s="125" t="s">
        <v>103</v>
      </c>
      <c r="D40" s="98" t="s">
        <v>101</v>
      </c>
      <c r="E40" s="171" t="s">
        <v>75</v>
      </c>
      <c r="F40" s="174" t="s">
        <v>23</v>
      </c>
      <c r="G40" s="79" t="s">
        <v>30</v>
      </c>
      <c r="H40" s="81" t="s">
        <v>84</v>
      </c>
      <c r="I40" s="81" t="s">
        <v>7</v>
      </c>
      <c r="J40" s="5"/>
      <c r="K40" s="64">
        <v>4</v>
      </c>
      <c r="L40" s="35">
        <v>5</v>
      </c>
      <c r="M40" s="68">
        <v>30</v>
      </c>
      <c r="N40" s="65">
        <v>15</v>
      </c>
      <c r="O40" s="65">
        <v>80</v>
      </c>
      <c r="P40" s="65">
        <v>125</v>
      </c>
      <c r="Q40" s="10">
        <v>3</v>
      </c>
      <c r="R40" s="10" t="s">
        <v>109</v>
      </c>
      <c r="S40" s="22" t="s">
        <v>107</v>
      </c>
    </row>
    <row r="41" spans="1:19" x14ac:dyDescent="0.2">
      <c r="A41" s="179"/>
      <c r="B41" s="182"/>
      <c r="C41" s="56" t="s">
        <v>103</v>
      </c>
      <c r="D41" s="54" t="s">
        <v>101</v>
      </c>
      <c r="E41" s="171"/>
      <c r="F41" s="174"/>
      <c r="G41" s="80" t="s">
        <v>30</v>
      </c>
      <c r="H41" s="7" t="s">
        <v>77</v>
      </c>
      <c r="I41" s="11" t="s">
        <v>9</v>
      </c>
      <c r="J41" s="7"/>
      <c r="K41" s="10">
        <v>4</v>
      </c>
      <c r="L41" s="22">
        <v>5</v>
      </c>
      <c r="M41" s="68">
        <v>30</v>
      </c>
      <c r="N41" s="65">
        <v>15</v>
      </c>
      <c r="O41" s="65">
        <v>80</v>
      </c>
      <c r="P41" s="65">
        <v>125</v>
      </c>
      <c r="Q41" s="10">
        <v>3</v>
      </c>
      <c r="R41" s="10" t="s">
        <v>109</v>
      </c>
      <c r="S41" s="22" t="s">
        <v>107</v>
      </c>
    </row>
    <row r="42" spans="1:19" x14ac:dyDescent="0.2">
      <c r="A42" s="179"/>
      <c r="B42" s="182"/>
      <c r="C42" s="56" t="s">
        <v>103</v>
      </c>
      <c r="D42" s="54" t="s">
        <v>101</v>
      </c>
      <c r="E42" s="171"/>
      <c r="F42" s="174"/>
      <c r="G42" s="80" t="s">
        <v>30</v>
      </c>
      <c r="H42" s="9" t="s">
        <v>80</v>
      </c>
      <c r="I42" s="8" t="s">
        <v>117</v>
      </c>
      <c r="J42" s="7"/>
      <c r="K42" s="10">
        <v>4</v>
      </c>
      <c r="L42" s="22">
        <v>5</v>
      </c>
      <c r="M42" s="68">
        <v>30</v>
      </c>
      <c r="N42" s="65">
        <v>15</v>
      </c>
      <c r="O42" s="65">
        <v>80</v>
      </c>
      <c r="P42" s="65">
        <v>125</v>
      </c>
      <c r="Q42" s="10">
        <v>3</v>
      </c>
      <c r="R42" s="10" t="s">
        <v>109</v>
      </c>
      <c r="S42" s="22" t="s">
        <v>107</v>
      </c>
    </row>
    <row r="43" spans="1:19" x14ac:dyDescent="0.2">
      <c r="A43" s="179"/>
      <c r="B43" s="182"/>
      <c r="C43" s="56" t="s">
        <v>103</v>
      </c>
      <c r="D43" s="54" t="s">
        <v>101</v>
      </c>
      <c r="E43" s="172"/>
      <c r="F43" s="174"/>
      <c r="G43" s="80" t="s">
        <v>30</v>
      </c>
      <c r="H43" s="7" t="s">
        <v>82</v>
      </c>
      <c r="I43" s="37" t="s">
        <v>83</v>
      </c>
      <c r="J43" s="41" t="s">
        <v>54</v>
      </c>
      <c r="K43" s="10">
        <v>4</v>
      </c>
      <c r="L43" s="22">
        <v>5</v>
      </c>
      <c r="M43" s="68">
        <v>30</v>
      </c>
      <c r="N43" s="65">
        <v>15</v>
      </c>
      <c r="O43" s="65">
        <v>80</v>
      </c>
      <c r="P43" s="65">
        <v>125</v>
      </c>
      <c r="Q43" s="10">
        <v>3</v>
      </c>
      <c r="R43" s="10" t="s">
        <v>109</v>
      </c>
      <c r="S43" s="22" t="s">
        <v>107</v>
      </c>
    </row>
    <row r="44" spans="1:19" ht="17.25" customHeight="1" x14ac:dyDescent="0.2">
      <c r="A44" s="179"/>
      <c r="B44" s="182"/>
      <c r="C44" s="56"/>
      <c r="D44" s="54"/>
      <c r="E44" s="172"/>
      <c r="F44" s="174"/>
      <c r="G44" s="80" t="s">
        <v>30</v>
      </c>
      <c r="H44" s="42" t="s">
        <v>50</v>
      </c>
      <c r="I44" s="37" t="s">
        <v>8</v>
      </c>
      <c r="J44" s="7"/>
      <c r="K44" s="10">
        <v>4</v>
      </c>
      <c r="L44" s="22">
        <v>5</v>
      </c>
      <c r="M44" s="68">
        <v>30</v>
      </c>
      <c r="N44" s="65">
        <v>15</v>
      </c>
      <c r="O44" s="65">
        <v>80</v>
      </c>
      <c r="P44" s="65">
        <v>125</v>
      </c>
      <c r="Q44" s="10">
        <v>3</v>
      </c>
      <c r="R44" s="10" t="s">
        <v>109</v>
      </c>
      <c r="S44" s="22" t="s">
        <v>107</v>
      </c>
    </row>
    <row r="45" spans="1:19" ht="20.25" customHeight="1" thickBot="1" x14ac:dyDescent="0.25">
      <c r="A45" s="179"/>
      <c r="B45" s="182"/>
      <c r="C45" s="56" t="s">
        <v>103</v>
      </c>
      <c r="D45" s="54" t="s">
        <v>101</v>
      </c>
      <c r="E45" s="172"/>
      <c r="F45" s="174"/>
      <c r="G45" s="78" t="s">
        <v>27</v>
      </c>
      <c r="H45" s="99" t="s">
        <v>60</v>
      </c>
      <c r="I45" s="82" t="s">
        <v>131</v>
      </c>
      <c r="J45" s="27"/>
      <c r="K45" s="63">
        <v>3</v>
      </c>
      <c r="L45" s="30">
        <v>4</v>
      </c>
      <c r="M45" s="85">
        <v>30</v>
      </c>
      <c r="N45" s="86">
        <v>15</v>
      </c>
      <c r="O45" s="86">
        <v>55</v>
      </c>
      <c r="P45" s="86">
        <v>100</v>
      </c>
      <c r="Q45" s="63">
        <v>3</v>
      </c>
      <c r="R45" s="63" t="s">
        <v>109</v>
      </c>
      <c r="S45" s="30" t="s">
        <v>107</v>
      </c>
    </row>
    <row r="46" spans="1:19" x14ac:dyDescent="0.2">
      <c r="A46" s="179"/>
      <c r="B46" s="182"/>
      <c r="C46" s="56" t="s">
        <v>103</v>
      </c>
      <c r="D46" s="54" t="s">
        <v>101</v>
      </c>
      <c r="E46" s="172"/>
      <c r="F46" s="161" t="s">
        <v>40</v>
      </c>
      <c r="G46" s="60" t="s">
        <v>30</v>
      </c>
      <c r="H46" s="16" t="s">
        <v>79</v>
      </c>
      <c r="I46" s="29" t="s">
        <v>6</v>
      </c>
      <c r="J46" s="16"/>
      <c r="K46" s="17">
        <v>4</v>
      </c>
      <c r="L46" s="21">
        <v>5</v>
      </c>
      <c r="M46" s="66">
        <v>30</v>
      </c>
      <c r="N46" s="67">
        <v>15</v>
      </c>
      <c r="O46" s="67">
        <v>80</v>
      </c>
      <c r="P46" s="67">
        <v>125</v>
      </c>
      <c r="Q46" s="17">
        <v>3</v>
      </c>
      <c r="R46" s="17" t="s">
        <v>110</v>
      </c>
      <c r="S46" s="21" t="s">
        <v>107</v>
      </c>
    </row>
    <row r="47" spans="1:19" x14ac:dyDescent="0.2">
      <c r="A47" s="179"/>
      <c r="B47" s="182"/>
      <c r="C47" s="56" t="s">
        <v>103</v>
      </c>
      <c r="D47" s="54" t="s">
        <v>101</v>
      </c>
      <c r="E47" s="172"/>
      <c r="F47" s="162"/>
      <c r="G47" s="79" t="s">
        <v>30</v>
      </c>
      <c r="H47" s="5" t="s">
        <v>81</v>
      </c>
      <c r="I47" s="11" t="s">
        <v>116</v>
      </c>
      <c r="J47" s="15" t="s">
        <v>133</v>
      </c>
      <c r="K47" s="10">
        <v>4</v>
      </c>
      <c r="L47" s="22">
        <v>5</v>
      </c>
      <c r="M47" s="68">
        <v>30</v>
      </c>
      <c r="N47" s="65">
        <v>15</v>
      </c>
      <c r="O47" s="65">
        <v>80</v>
      </c>
      <c r="P47" s="65">
        <v>125</v>
      </c>
      <c r="Q47" s="10">
        <v>3</v>
      </c>
      <c r="R47" s="10" t="s">
        <v>110</v>
      </c>
      <c r="S47" s="22" t="s">
        <v>107</v>
      </c>
    </row>
    <row r="48" spans="1:19" ht="24.75" thickBot="1" x14ac:dyDescent="0.25">
      <c r="A48" s="179"/>
      <c r="B48" s="182"/>
      <c r="C48" s="56" t="s">
        <v>103</v>
      </c>
      <c r="D48" s="54" t="s">
        <v>101</v>
      </c>
      <c r="E48" s="172"/>
      <c r="F48" s="162"/>
      <c r="G48" s="80" t="s">
        <v>30</v>
      </c>
      <c r="H48" s="11" t="s">
        <v>87</v>
      </c>
      <c r="I48" s="36" t="s">
        <v>88</v>
      </c>
      <c r="J48" s="13"/>
      <c r="K48" s="10">
        <v>4</v>
      </c>
      <c r="L48" s="22">
        <v>5</v>
      </c>
      <c r="M48" s="68">
        <v>30</v>
      </c>
      <c r="N48" s="65">
        <v>15</v>
      </c>
      <c r="O48" s="65">
        <v>80</v>
      </c>
      <c r="P48" s="65">
        <v>125</v>
      </c>
      <c r="Q48" s="10">
        <v>3</v>
      </c>
      <c r="R48" s="10" t="s">
        <v>110</v>
      </c>
      <c r="S48" s="22" t="s">
        <v>107</v>
      </c>
    </row>
    <row r="49" spans="1:31" ht="13.5" thickTop="1" x14ac:dyDescent="0.2">
      <c r="A49" s="180"/>
      <c r="B49" s="183"/>
      <c r="C49" s="56" t="s">
        <v>103</v>
      </c>
      <c r="D49" s="54" t="s">
        <v>101</v>
      </c>
      <c r="E49" s="172"/>
      <c r="F49" s="162"/>
      <c r="G49" s="155" t="s">
        <v>24</v>
      </c>
      <c r="H49" s="15" t="s">
        <v>94</v>
      </c>
      <c r="I49" s="11" t="s">
        <v>49</v>
      </c>
      <c r="J49" s="13"/>
      <c r="K49" s="152">
        <v>3</v>
      </c>
      <c r="L49" s="168">
        <v>4</v>
      </c>
      <c r="M49" s="75"/>
      <c r="N49" s="34"/>
      <c r="O49" s="34"/>
      <c r="P49" s="34"/>
      <c r="Q49" s="10"/>
      <c r="R49" s="10"/>
      <c r="S49" s="22"/>
    </row>
    <row r="50" spans="1:31" x14ac:dyDescent="0.2">
      <c r="A50" s="180"/>
      <c r="B50" s="183"/>
      <c r="C50" s="56" t="s">
        <v>103</v>
      </c>
      <c r="D50" s="54" t="s">
        <v>101</v>
      </c>
      <c r="E50" s="172"/>
      <c r="F50" s="162"/>
      <c r="G50" s="156"/>
      <c r="H50" s="15" t="s">
        <v>105</v>
      </c>
      <c r="I50" s="8" t="s">
        <v>104</v>
      </c>
      <c r="J50" s="13"/>
      <c r="K50" s="153"/>
      <c r="L50" s="169"/>
      <c r="M50" s="68">
        <v>30</v>
      </c>
      <c r="N50" s="65">
        <v>15</v>
      </c>
      <c r="O50" s="65">
        <v>55</v>
      </c>
      <c r="P50" s="65">
        <v>100</v>
      </c>
      <c r="Q50" s="10">
        <v>3</v>
      </c>
      <c r="R50" s="10" t="s">
        <v>110</v>
      </c>
      <c r="S50" s="22" t="s">
        <v>107</v>
      </c>
    </row>
    <row r="51" spans="1:31" ht="13.5" thickBot="1" x14ac:dyDescent="0.25">
      <c r="A51" s="180"/>
      <c r="B51" s="183"/>
      <c r="C51" s="56" t="s">
        <v>103</v>
      </c>
      <c r="D51" s="54" t="s">
        <v>101</v>
      </c>
      <c r="E51" s="172"/>
      <c r="F51" s="162"/>
      <c r="G51" s="157"/>
      <c r="H51" s="73" t="s">
        <v>128</v>
      </c>
      <c r="I51" s="62" t="s">
        <v>127</v>
      </c>
      <c r="J51" s="74"/>
      <c r="K51" s="154"/>
      <c r="L51" s="170"/>
      <c r="M51" s="71"/>
      <c r="N51" s="72"/>
      <c r="O51" s="72"/>
      <c r="P51" s="72"/>
      <c r="Q51" s="70"/>
      <c r="R51" s="70"/>
      <c r="S51" s="24"/>
    </row>
    <row r="52" spans="1:31" ht="15.75" customHeight="1" x14ac:dyDescent="0.2">
      <c r="A52" s="180"/>
      <c r="B52" s="183"/>
      <c r="C52" s="56" t="s">
        <v>103</v>
      </c>
      <c r="D52" s="54" t="s">
        <v>101</v>
      </c>
      <c r="E52" s="172"/>
      <c r="F52" s="163"/>
      <c r="G52" s="80" t="s">
        <v>47</v>
      </c>
      <c r="H52" s="7"/>
      <c r="I52" s="33" t="s">
        <v>98</v>
      </c>
      <c r="J52" s="27"/>
      <c r="K52" s="63">
        <v>5</v>
      </c>
      <c r="L52" s="30">
        <v>6</v>
      </c>
      <c r="M52" s="149">
        <v>75</v>
      </c>
      <c r="N52" s="150"/>
      <c r="O52" s="65">
        <v>75</v>
      </c>
      <c r="P52" s="65">
        <v>150</v>
      </c>
      <c r="Q52" s="10">
        <v>5</v>
      </c>
      <c r="R52" s="10" t="s">
        <v>110</v>
      </c>
      <c r="S52" s="22" t="s">
        <v>107</v>
      </c>
    </row>
    <row r="53" spans="1:31" ht="26.25" customHeight="1" thickBot="1" x14ac:dyDescent="0.25">
      <c r="A53" s="180"/>
      <c r="B53" s="183"/>
      <c r="C53" s="57" t="s">
        <v>103</v>
      </c>
      <c r="D53" s="58" t="s">
        <v>101</v>
      </c>
      <c r="E53" s="173"/>
      <c r="F53" s="164"/>
      <c r="G53" s="100" t="s">
        <v>89</v>
      </c>
      <c r="H53" s="76"/>
      <c r="I53" s="62" t="s">
        <v>136</v>
      </c>
      <c r="J53" s="76"/>
      <c r="K53" s="77">
        <v>5</v>
      </c>
      <c r="L53" s="114">
        <v>6</v>
      </c>
      <c r="M53" s="165">
        <v>0</v>
      </c>
      <c r="N53" s="166"/>
      <c r="O53" s="77">
        <v>150</v>
      </c>
      <c r="P53" s="77">
        <v>150</v>
      </c>
      <c r="Q53" s="77"/>
      <c r="R53" s="77" t="s">
        <v>110</v>
      </c>
      <c r="S53" s="114" t="s">
        <v>107</v>
      </c>
      <c r="AE53" s="1">
        <f>120+285+320+335+370</f>
        <v>1430</v>
      </c>
    </row>
    <row r="54" spans="1:31" ht="18.75" customHeight="1" thickBot="1" x14ac:dyDescent="0.25">
      <c r="A54" s="40"/>
      <c r="B54" s="39"/>
      <c r="C54" s="158" t="s">
        <v>126</v>
      </c>
      <c r="D54" s="159"/>
      <c r="E54" s="159"/>
      <c r="F54" s="160"/>
      <c r="G54" s="160"/>
      <c r="H54" s="160"/>
      <c r="I54" s="160"/>
      <c r="J54" s="160"/>
      <c r="K54" s="109"/>
      <c r="L54" s="108">
        <f>SUM(L40:L53)</f>
        <v>60</v>
      </c>
      <c r="M54" s="108">
        <v>300</v>
      </c>
      <c r="N54" s="108">
        <f>SUM(N40:N53)+75</f>
        <v>225</v>
      </c>
      <c r="O54" s="108">
        <f>SUM(O40:O53)</f>
        <v>975</v>
      </c>
      <c r="P54" s="108">
        <f>SUM(P40:P53)</f>
        <v>1500</v>
      </c>
      <c r="Q54" s="108"/>
      <c r="R54" s="110"/>
      <c r="S54" s="110"/>
    </row>
    <row r="55" spans="1:31" ht="19.5" customHeight="1" thickBot="1" x14ac:dyDescent="0.25">
      <c r="A55" s="40"/>
      <c r="B55" s="39"/>
      <c r="C55" s="158" t="s">
        <v>113</v>
      </c>
      <c r="D55" s="159"/>
      <c r="E55" s="159"/>
      <c r="F55" s="159"/>
      <c r="G55" s="159"/>
      <c r="H55" s="159"/>
      <c r="I55" s="159"/>
      <c r="J55" s="159"/>
      <c r="K55" s="167"/>
      <c r="L55" s="105">
        <f t="shared" ref="L55:P55" si="2">L54+L39+L22</f>
        <v>180</v>
      </c>
      <c r="M55" s="105">
        <f t="shared" si="2"/>
        <v>1140</v>
      </c>
      <c r="N55" s="105">
        <f t="shared" si="2"/>
        <v>645</v>
      </c>
      <c r="O55" s="105">
        <f t="shared" si="2"/>
        <v>2715</v>
      </c>
      <c r="P55" s="105">
        <f t="shared" si="2"/>
        <v>4500</v>
      </c>
      <c r="Q55" s="105"/>
      <c r="R55" s="111"/>
      <c r="S55" s="111"/>
    </row>
    <row r="56" spans="1:31" ht="16.5" customHeight="1" x14ac:dyDescent="0.2">
      <c r="A56" s="43"/>
      <c r="B56" s="44"/>
      <c r="C56" s="31"/>
      <c r="D56" s="45"/>
      <c r="E56" s="44"/>
      <c r="F56" s="44"/>
      <c r="G56" s="46"/>
      <c r="H56" s="32"/>
      <c r="I56" s="47"/>
      <c r="J56" s="32"/>
      <c r="L56" s="49"/>
    </row>
    <row r="57" spans="1:31" x14ac:dyDescent="0.2">
      <c r="B57" s="25" t="s">
        <v>90</v>
      </c>
      <c r="C57" s="26"/>
      <c r="D57" s="26"/>
      <c r="E57" s="26"/>
      <c r="F57" s="26"/>
      <c r="G57" s="26"/>
      <c r="H57" s="26"/>
      <c r="I57" s="26"/>
      <c r="J57" s="26"/>
    </row>
    <row r="58" spans="1:31" x14ac:dyDescent="0.2">
      <c r="B58" s="25" t="s">
        <v>91</v>
      </c>
      <c r="C58" s="26"/>
      <c r="D58" s="26"/>
      <c r="E58" s="26"/>
      <c r="F58" s="26"/>
      <c r="G58" s="26"/>
      <c r="H58" s="26"/>
      <c r="I58" s="26"/>
      <c r="J58" s="26"/>
    </row>
    <row r="59" spans="1:31" x14ac:dyDescent="0.2">
      <c r="B59" s="25" t="s">
        <v>92</v>
      </c>
      <c r="C59" s="26"/>
      <c r="D59" s="26"/>
      <c r="E59" s="26"/>
      <c r="F59" s="26"/>
      <c r="G59" s="26"/>
      <c r="H59" s="26"/>
      <c r="I59" s="26"/>
      <c r="J59" s="26"/>
    </row>
    <row r="60" spans="1:31" x14ac:dyDescent="0.2">
      <c r="B60" s="25" t="s">
        <v>3</v>
      </c>
      <c r="C60" s="26"/>
      <c r="D60" s="26"/>
      <c r="E60" s="26"/>
      <c r="F60" s="26"/>
      <c r="G60" s="26"/>
      <c r="H60" s="26"/>
      <c r="I60" s="26"/>
      <c r="J60" s="26"/>
    </row>
    <row r="61" spans="1:31" x14ac:dyDescent="0.2">
      <c r="B61" s="25" t="s">
        <v>93</v>
      </c>
      <c r="C61" s="26"/>
      <c r="D61" s="26"/>
      <c r="E61" s="26"/>
      <c r="F61" s="26"/>
      <c r="G61" s="26"/>
      <c r="H61" s="26"/>
      <c r="I61" s="26"/>
      <c r="J61" s="26"/>
    </row>
    <row r="64" spans="1:31" s="127" customFormat="1" ht="15.75" x14ac:dyDescent="0.25">
      <c r="B64" s="128"/>
      <c r="C64" s="128"/>
      <c r="D64" s="128"/>
      <c r="E64" s="128"/>
      <c r="L64" s="128"/>
      <c r="M64" s="128"/>
      <c r="N64" s="128"/>
      <c r="O64" s="128"/>
    </row>
    <row r="65" spans="2:15" s="127" customFormat="1" ht="15.75" x14ac:dyDescent="0.25">
      <c r="B65" s="128"/>
      <c r="C65" s="128"/>
      <c r="D65" s="128"/>
      <c r="E65" s="128"/>
      <c r="L65" s="128"/>
      <c r="M65" s="128"/>
      <c r="N65" s="128"/>
      <c r="O65" s="128"/>
    </row>
    <row r="66" spans="2:15" s="127" customFormat="1" ht="15.75" x14ac:dyDescent="0.25">
      <c r="B66" s="128"/>
      <c r="C66" s="128"/>
      <c r="D66" s="128"/>
      <c r="E66" s="128"/>
      <c r="L66" s="128"/>
      <c r="M66" s="128"/>
      <c r="N66" s="128"/>
      <c r="O66" s="128"/>
    </row>
  </sheetData>
  <mergeCells count="30">
    <mergeCell ref="A1:L1"/>
    <mergeCell ref="A4:L4"/>
    <mergeCell ref="A6:A53"/>
    <mergeCell ref="B6:B53"/>
    <mergeCell ref="E6:E21"/>
    <mergeCell ref="F6:F14"/>
    <mergeCell ref="F15:F21"/>
    <mergeCell ref="E23:E38"/>
    <mergeCell ref="F23:F29"/>
    <mergeCell ref="F30:F38"/>
    <mergeCell ref="G12:G14"/>
    <mergeCell ref="L12:L14"/>
    <mergeCell ref="G36:G38"/>
    <mergeCell ref="K36:K38"/>
    <mergeCell ref="L36:L38"/>
    <mergeCell ref="C55:K55"/>
    <mergeCell ref="L49:L51"/>
    <mergeCell ref="A3:L3"/>
    <mergeCell ref="K12:K14"/>
    <mergeCell ref="E40:E53"/>
    <mergeCell ref="F40:F45"/>
    <mergeCell ref="D22:K22"/>
    <mergeCell ref="D39:J39"/>
    <mergeCell ref="M52:N52"/>
    <mergeCell ref="F2:I2"/>
    <mergeCell ref="K49:K51"/>
    <mergeCell ref="G49:G51"/>
    <mergeCell ref="C54:J54"/>
    <mergeCell ref="F46:F53"/>
    <mergeCell ref="M53:N53"/>
  </mergeCells>
  <phoneticPr fontId="11" type="noConversion"/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Kurrikula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</dc:creator>
  <cp:lastModifiedBy>User</cp:lastModifiedBy>
  <cp:lastPrinted>2022-11-03T14:54:13Z</cp:lastPrinted>
  <dcterms:created xsi:type="dcterms:W3CDTF">2018-02-22T21:53:21Z</dcterms:created>
  <dcterms:modified xsi:type="dcterms:W3CDTF">2025-01-16T16:39:12Z</dcterms:modified>
</cp:coreProperties>
</file>