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filterPrivacy="1" defaultThemeVersion="124226"/>
  <xr:revisionPtr revIDLastSave="0" documentId="13_ncr:1_{2A0B5A8D-E19D-E54F-8232-E807D2467594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English" sheetId="3" r:id="rId1"/>
    <sheet name="Kurrikula %" sheetId="2" r:id="rId2"/>
  </sheets>
  <definedNames>
    <definedName name="_xlnm.Print_Area" localSheetId="0">English!$A$1:$J$67</definedName>
    <definedName name="_xlnm.Print_Area" localSheetId="1">'Kurrikula %'!$A$1:$H$71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3" l="1"/>
  <c r="I56" i="2"/>
  <c r="J56" i="2" s="1"/>
  <c r="G56" i="2"/>
  <c r="G55" i="2"/>
  <c r="G53" i="2"/>
  <c r="I52" i="2"/>
  <c r="I37" i="2"/>
  <c r="J37" i="2" s="1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I16" i="2"/>
  <c r="J16" i="2" s="1"/>
  <c r="G16" i="2"/>
  <c r="I6" i="2"/>
  <c r="C57" i="2" s="1"/>
  <c r="J6" i="2" l="1"/>
  <c r="I57" i="2"/>
  <c r="J52" i="2"/>
  <c r="G57" i="2"/>
  <c r="D57" i="2"/>
  <c r="F57" i="2"/>
  <c r="E57" i="2"/>
</calcChain>
</file>

<file path=xl/sharedStrings.xml><?xml version="1.0" encoding="utf-8"?>
<sst xmlns="http://schemas.openxmlformats.org/spreadsheetml/2006/main" count="265" uniqueCount="161">
  <si>
    <t>Sem.</t>
  </si>
  <si>
    <t>USCr</t>
  </si>
  <si>
    <t>ECTS</t>
  </si>
  <si>
    <t>B</t>
  </si>
  <si>
    <t>MANG 270</t>
  </si>
  <si>
    <t>A</t>
  </si>
  <si>
    <t>MARK 288</t>
  </si>
  <si>
    <t>ECON 163</t>
  </si>
  <si>
    <t>MANG 268</t>
  </si>
  <si>
    <t>MATH 225</t>
  </si>
  <si>
    <t>FINC 298</t>
  </si>
  <si>
    <t>C</t>
  </si>
  <si>
    <t xml:space="preserve">TURS </t>
  </si>
  <si>
    <t xml:space="preserve">GEOG 185 </t>
  </si>
  <si>
    <t>ECON 190</t>
  </si>
  <si>
    <t>MANG</t>
  </si>
  <si>
    <t>MANG 177</t>
  </si>
  <si>
    <t>D</t>
  </si>
  <si>
    <t>LANG 150</t>
  </si>
  <si>
    <t>COSC 155</t>
  </si>
  <si>
    <t>Bussiness English</t>
  </si>
  <si>
    <t>ECON 280</t>
  </si>
  <si>
    <t>FINC 290</t>
  </si>
  <si>
    <t>MATH 325</t>
  </si>
  <si>
    <t>ECON 311</t>
  </si>
  <si>
    <t>MANG 401</t>
  </si>
  <si>
    <t>MANG 244</t>
  </si>
  <si>
    <t>PSY</t>
  </si>
  <si>
    <t>POLS 125</t>
  </si>
  <si>
    <t>ECON 320</t>
  </si>
  <si>
    <t>FINC 420</t>
  </si>
  <si>
    <t>ECON 294</t>
  </si>
  <si>
    <t>MANG 400</t>
  </si>
  <si>
    <t>FINC 500</t>
  </si>
  <si>
    <t>MANG 444</t>
  </si>
  <si>
    <t>MANG 365</t>
  </si>
  <si>
    <t>MANG 405</t>
  </si>
  <si>
    <t>MANG 410</t>
  </si>
  <si>
    <t>MARK 385</t>
  </si>
  <si>
    <t>E</t>
  </si>
  <si>
    <t>%</t>
  </si>
  <si>
    <t>VKM</t>
  </si>
  <si>
    <t>15-20%</t>
  </si>
  <si>
    <t>27-36</t>
  </si>
  <si>
    <t>50-55%</t>
  </si>
  <si>
    <t>90-99</t>
  </si>
  <si>
    <t>12-15%</t>
  </si>
  <si>
    <t>21.6-27</t>
  </si>
  <si>
    <t>10-15%</t>
  </si>
  <si>
    <t>18-27</t>
  </si>
  <si>
    <t>3-5%</t>
  </si>
  <si>
    <t>5.4-9</t>
  </si>
  <si>
    <t>TOTALI</t>
  </si>
  <si>
    <t>LANG 130</t>
  </si>
  <si>
    <t>LAWS 362</t>
  </si>
  <si>
    <t>SOC</t>
  </si>
  <si>
    <t>Typo*</t>
  </si>
  <si>
    <t>Prerequired course</t>
  </si>
  <si>
    <t>Code</t>
  </si>
  <si>
    <t>Course</t>
  </si>
  <si>
    <t>Microeconomics I</t>
  </si>
  <si>
    <t>Economic Geography</t>
  </si>
  <si>
    <t>Economic Regionalization</t>
  </si>
  <si>
    <t>Demography</t>
  </si>
  <si>
    <t>Business Communication</t>
  </si>
  <si>
    <t>Macroeconomics I</t>
  </si>
  <si>
    <t>Business Planning and Startups</t>
  </si>
  <si>
    <t>Academic writing</t>
  </si>
  <si>
    <t>Business English</t>
  </si>
  <si>
    <t>History of the European Economy</t>
  </si>
  <si>
    <t>History of the World Economy</t>
  </si>
  <si>
    <t>History of the Albanian Economy</t>
  </si>
  <si>
    <t>Informatics</t>
  </si>
  <si>
    <t>Microeconomics II</t>
  </si>
  <si>
    <t>Applied Mathematics</t>
  </si>
  <si>
    <t>Statistics</t>
  </si>
  <si>
    <t>Innovation Management and Entrepreneurship</t>
  </si>
  <si>
    <t>Intercultural Management</t>
  </si>
  <si>
    <t>Psychology</t>
  </si>
  <si>
    <t>Office Administration Department</t>
  </si>
  <si>
    <t>Business Law</t>
  </si>
  <si>
    <t>Sociology</t>
  </si>
  <si>
    <t>ECON 163 Microeconomics I</t>
  </si>
  <si>
    <t>Macroeconomics II</t>
  </si>
  <si>
    <t>Financial Management</t>
  </si>
  <si>
    <t>Scientific Research Methods</t>
  </si>
  <si>
    <t>Business Ethics</t>
  </si>
  <si>
    <t>Human Resources Management</t>
  </si>
  <si>
    <t>Quality Management and Business Internationalization</t>
  </si>
  <si>
    <t>Financial Accounting</t>
  </si>
  <si>
    <t>Logistics</t>
  </si>
  <si>
    <t>Entrepreneurship</t>
  </si>
  <si>
    <t>Services Management</t>
  </si>
  <si>
    <t>Operations Management</t>
  </si>
  <si>
    <t>Strategic Management</t>
  </si>
  <si>
    <t>Closing Obligations</t>
  </si>
  <si>
    <t>ECON 190 Macroeconomics I</t>
  </si>
  <si>
    <t>MANG Logistics</t>
  </si>
  <si>
    <t>FACULTY OF BUSINESS</t>
  </si>
  <si>
    <t>BUSINESS ADMINISTRATION</t>
  </si>
  <si>
    <t>FIRST YEAR</t>
  </si>
  <si>
    <t>SECOND SEMESTER</t>
  </si>
  <si>
    <t>THIRD YEAR</t>
  </si>
  <si>
    <t>SECOND YEAR</t>
  </si>
  <si>
    <t>FIRST SEMESTER</t>
  </si>
  <si>
    <t>TOTAL OF CREDITS</t>
  </si>
  <si>
    <t>MANAGEMENT DEPARTMENT</t>
  </si>
  <si>
    <t>Principles of Business</t>
  </si>
  <si>
    <t>Principles of Marketing</t>
  </si>
  <si>
    <t>Mathematics</t>
  </si>
  <si>
    <t>Principles of Finance</t>
  </si>
  <si>
    <t>Principles of Management</t>
  </si>
  <si>
    <t>Principles of Accounting</t>
  </si>
  <si>
    <t>FINC 290 Principles of Finance</t>
  </si>
  <si>
    <t>MATH 225 Mathematics</t>
  </si>
  <si>
    <t>FINC 298 Principles of Accounting</t>
  </si>
  <si>
    <t>Organizational Behavior</t>
  </si>
  <si>
    <t>Decision Making</t>
  </si>
  <si>
    <t xml:space="preserve">MANG 270 Principles of Business </t>
  </si>
  <si>
    <t>Project Management</t>
  </si>
  <si>
    <t>MARK 288 Principles of Marketing</t>
  </si>
  <si>
    <t>Professional Practice</t>
  </si>
  <si>
    <t>Marketing Management</t>
  </si>
  <si>
    <t>Information Systems Management</t>
  </si>
  <si>
    <t>Introduction to Political Sciences</t>
  </si>
  <si>
    <t>MANG 177 Principles of Management</t>
  </si>
  <si>
    <t>APROVED BY:</t>
  </si>
  <si>
    <t>Dr. Denada LIÇA</t>
  </si>
  <si>
    <r>
      <t>Closing Obligations</t>
    </r>
    <r>
      <rPr>
        <b/>
        <sz val="10"/>
        <color indexed="8"/>
        <rFont val="Book Antiqua"/>
        <family val="1"/>
      </rPr>
      <t xml:space="preserve"> /(Symbol: E)</t>
    </r>
  </si>
  <si>
    <r>
      <rPr>
        <b/>
        <sz val="9"/>
        <color theme="1"/>
        <rFont val="Times New Roman"/>
        <family val="1"/>
        <charset val="238"/>
      </rPr>
      <t>Note:</t>
    </r>
    <r>
      <rPr>
        <sz val="9"/>
        <color theme="1"/>
        <rFont val="Times New Roman"/>
        <family val="1"/>
      </rPr>
      <t xml:space="preserve"> The letters A to E are symbols to characterize the type of activity</t>
    </r>
  </si>
  <si>
    <r>
      <rPr>
        <b/>
        <sz val="9"/>
        <color theme="1"/>
        <rFont val="Times New Roman"/>
        <family val="1"/>
        <charset val="238"/>
      </rPr>
      <t>BASIC SUBJECT</t>
    </r>
    <r>
      <rPr>
        <sz val="9"/>
        <color theme="1"/>
        <rFont val="Times New Roman"/>
        <family val="1"/>
      </rPr>
      <t xml:space="preserve"> – Methodological preparation and general culture / </t>
    </r>
    <r>
      <rPr>
        <b/>
        <sz val="9"/>
        <color theme="1"/>
        <rFont val="Times New Roman"/>
        <family val="1"/>
        <charset val="238"/>
      </rPr>
      <t>Mandatory (Symbol: A)</t>
    </r>
  </si>
  <si>
    <r>
      <rPr>
        <b/>
        <sz val="9"/>
        <color theme="1"/>
        <rFont val="Times New Roman"/>
        <family val="1"/>
        <charset val="238"/>
      </rPr>
      <t>CHARACTERISTIC SUBJECT</t>
    </r>
    <r>
      <rPr>
        <sz val="9"/>
        <color theme="1"/>
        <rFont val="Times New Roman"/>
        <family val="1"/>
      </rPr>
      <t xml:space="preserve"> - Preparation for the scientific discipline / </t>
    </r>
    <r>
      <rPr>
        <b/>
        <sz val="9"/>
        <color theme="1"/>
        <rFont val="Times New Roman"/>
        <family val="1"/>
        <charset val="238"/>
      </rPr>
      <t>Mandatory (Symbol B)</t>
    </r>
  </si>
  <si>
    <r>
      <rPr>
        <b/>
        <sz val="9"/>
        <color theme="1"/>
        <rFont val="Times New Roman"/>
        <family val="1"/>
        <charset val="238"/>
      </rPr>
      <t>INTERDISCIPLINARY / INTEGRATIVE SUBJECT</t>
    </r>
    <r>
      <rPr>
        <sz val="9"/>
        <color theme="1"/>
        <rFont val="Times New Roman"/>
        <family val="1"/>
      </rPr>
      <t xml:space="preserve"> – Subdiscipline, profile, and elective subject group / </t>
    </r>
    <r>
      <rPr>
        <b/>
        <sz val="9"/>
        <color theme="1"/>
        <rFont val="Times New Roman"/>
        <family val="1"/>
        <charset val="238"/>
      </rPr>
      <t>Optional (Symbol: C)</t>
    </r>
  </si>
  <si>
    <r>
      <rPr>
        <b/>
        <sz val="9"/>
        <color theme="1"/>
        <rFont val="Times New Roman"/>
        <family val="1"/>
        <charset val="238"/>
      </rPr>
      <t>SUPPLEMENTARY SUBJECT</t>
    </r>
    <r>
      <rPr>
        <sz val="9"/>
        <color theme="1"/>
        <rFont val="Times New Roman"/>
        <family val="1"/>
      </rPr>
      <t xml:space="preserve"> – Foreign language, IT knowledge, professional practices / </t>
    </r>
    <r>
      <rPr>
        <b/>
        <sz val="9"/>
        <color theme="1"/>
        <rFont val="Times New Roman"/>
        <family val="1"/>
        <charset val="238"/>
      </rPr>
      <t>Mandatory (Symbol: D)</t>
    </r>
  </si>
  <si>
    <r>
      <rPr>
        <b/>
        <sz val="9"/>
        <color theme="1"/>
        <rFont val="Times New Roman"/>
        <family val="1"/>
        <charset val="238"/>
      </rPr>
      <t>CLOSING OBLIGATIONS</t>
    </r>
    <r>
      <rPr>
        <sz val="9"/>
        <color theme="1"/>
        <rFont val="Times New Roman"/>
        <family val="1"/>
      </rPr>
      <t xml:space="preserve"> / </t>
    </r>
    <r>
      <rPr>
        <b/>
        <sz val="9"/>
        <color theme="1"/>
        <rFont val="Times New Roman"/>
        <family val="1"/>
        <charset val="238"/>
      </rPr>
      <t>Mandatory (Symbol: E)</t>
    </r>
  </si>
  <si>
    <t xml:space="preserve">SUPPLEMENTARY SUBJECT – Foreign language, IT knowledge, professional practices  /(Symbol: D) </t>
  </si>
  <si>
    <r>
      <rPr>
        <b/>
        <sz val="10"/>
        <color theme="1"/>
        <rFont val="Book Antiqua"/>
        <family val="1"/>
      </rPr>
      <t>Note:</t>
    </r>
    <r>
      <rPr>
        <sz val="10"/>
        <color theme="1"/>
        <rFont val="Book Antiqua"/>
        <family val="1"/>
      </rPr>
      <t xml:space="preserve"> The letters A to E are symbols to characterize the type of activity</t>
    </r>
  </si>
  <si>
    <r>
      <rPr>
        <b/>
        <sz val="10"/>
        <color theme="1"/>
        <rFont val="Book Antiqua"/>
        <family val="1"/>
      </rPr>
      <t>BASIC SUBJECT</t>
    </r>
    <r>
      <rPr>
        <sz val="10"/>
        <color theme="1"/>
        <rFont val="Book Antiqua"/>
        <family val="1"/>
      </rPr>
      <t xml:space="preserve"> – Methodological preparation and general culture / </t>
    </r>
    <r>
      <rPr>
        <b/>
        <sz val="10"/>
        <color theme="1"/>
        <rFont val="Book Antiqua"/>
        <family val="1"/>
      </rPr>
      <t>Mandatory (Symbol: A)</t>
    </r>
  </si>
  <si>
    <r>
      <rPr>
        <b/>
        <sz val="10"/>
        <color theme="1"/>
        <rFont val="Book Antiqua"/>
        <family val="1"/>
      </rPr>
      <t>CHARACTERISTIC SUBJECT</t>
    </r>
    <r>
      <rPr>
        <sz val="10"/>
        <color theme="1"/>
        <rFont val="Book Antiqua"/>
        <family val="1"/>
      </rPr>
      <t xml:space="preserve"> - Preparation for the scientific discipline / </t>
    </r>
    <r>
      <rPr>
        <b/>
        <sz val="10"/>
        <color theme="1"/>
        <rFont val="Book Antiqua"/>
        <family val="1"/>
      </rPr>
      <t>Mandatory (Symbol B)</t>
    </r>
  </si>
  <si>
    <r>
      <rPr>
        <b/>
        <sz val="10"/>
        <color theme="1"/>
        <rFont val="Book Antiqua"/>
        <family val="1"/>
      </rPr>
      <t>INTERDISCIPLINARY / INTEGRATIVE SUBJECT</t>
    </r>
    <r>
      <rPr>
        <sz val="10"/>
        <color theme="1"/>
        <rFont val="Book Antiqua"/>
        <family val="1"/>
      </rPr>
      <t xml:space="preserve"> – Subdiscipline, profile, and elective subject group / </t>
    </r>
    <r>
      <rPr>
        <b/>
        <sz val="10"/>
        <color theme="1"/>
        <rFont val="Book Antiqua"/>
        <family val="1"/>
      </rPr>
      <t>Optional (Symbol: C)</t>
    </r>
  </si>
  <si>
    <r>
      <rPr>
        <b/>
        <sz val="10"/>
        <color theme="1"/>
        <rFont val="Book Antiqua"/>
        <family val="1"/>
      </rPr>
      <t>SUPPLEMENTARY SUBJECT</t>
    </r>
    <r>
      <rPr>
        <sz val="10"/>
        <color theme="1"/>
        <rFont val="Book Antiqua"/>
        <family val="1"/>
      </rPr>
      <t xml:space="preserve"> – Foreign language, IT knowledge, professional practices / </t>
    </r>
    <r>
      <rPr>
        <b/>
        <sz val="10"/>
        <color theme="1"/>
        <rFont val="Book Antiqua"/>
        <family val="1"/>
      </rPr>
      <t>Mandatory (Symbol: D)</t>
    </r>
  </si>
  <si>
    <r>
      <rPr>
        <b/>
        <sz val="10"/>
        <color theme="1"/>
        <rFont val="Book Antiqua"/>
        <family val="1"/>
      </rPr>
      <t>CLOSING OBLIGATIONS</t>
    </r>
    <r>
      <rPr>
        <sz val="10"/>
        <color theme="1"/>
        <rFont val="Book Antiqua"/>
        <family val="1"/>
      </rPr>
      <t xml:space="preserve"> / </t>
    </r>
    <r>
      <rPr>
        <b/>
        <sz val="10"/>
        <color theme="1"/>
        <rFont val="Book Antiqua"/>
        <family val="1"/>
      </rPr>
      <t>Mandatory (Symbol: E)</t>
    </r>
  </si>
  <si>
    <t xml:space="preserve">ACADEMIC PLAN IN "BUSINESS ADMINISTRATION" </t>
  </si>
  <si>
    <t>Module, discipline, teaching activity</t>
  </si>
  <si>
    <t>Academic personnel (name, title)</t>
  </si>
  <si>
    <t>Credits</t>
  </si>
  <si>
    <t>Credits Structure of credits</t>
  </si>
  <si>
    <t>No. Hours for lectures in auditorium</t>
  </si>
  <si>
    <t>No. Hours for other learning activities</t>
  </si>
  <si>
    <t>No. Hour for individual study</t>
  </si>
  <si>
    <t>No. Hours in Total</t>
  </si>
  <si>
    <r>
      <t>BASIC SUBJECT – Methodological preparation and general culture</t>
    </r>
    <r>
      <rPr>
        <b/>
        <sz val="10"/>
        <color indexed="8"/>
        <rFont val="Book Antiqua"/>
        <family val="1"/>
      </rPr>
      <t xml:space="preserve"> / (Symbol: A) </t>
    </r>
  </si>
  <si>
    <r>
      <t>CHARACTERISTIC SUBJECT - Preparation for the scientific discipline</t>
    </r>
    <r>
      <rPr>
        <b/>
        <sz val="10"/>
        <color indexed="8"/>
        <rFont val="Book Antiqua"/>
        <family val="1"/>
      </rPr>
      <t xml:space="preserve"> / (Simboli B)</t>
    </r>
  </si>
  <si>
    <r>
      <t>INTERDISCIPLINARY / INTEGRATIVE SUBJECT – Subdiscipline, profile, and elective subject group</t>
    </r>
    <r>
      <rPr>
        <b/>
        <sz val="10"/>
        <color indexed="8"/>
        <rFont val="Book Antiqua"/>
        <family val="1"/>
      </rPr>
      <t xml:space="preserve"> / (Symbol: C)</t>
    </r>
  </si>
  <si>
    <t>VKM Credits</t>
  </si>
  <si>
    <t xml:space="preserve">BACHELOR IN  "BUSINESS ADMINISTRATION" </t>
  </si>
  <si>
    <t>UNIVERSITY "ALEKSANDËR MOISIU" DURRËS</t>
  </si>
  <si>
    <t>Fac.</t>
  </si>
  <si>
    <t>Cur.</t>
  </si>
  <si>
    <t>Year</t>
  </si>
  <si>
    <t>HEAD OF MANAGEMENT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</si>
</sst>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u/>
      <sz val="10"/>
      <name val="Times New Roman"/>
      <family val="1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b/>
      <sz val="10"/>
      <color indexed="8"/>
      <name val="Book Antiqua"/>
      <family val="1"/>
    </font>
    <font>
      <b/>
      <sz val="10"/>
      <color rgb="FF0F243E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u/>
      <sz val="12"/>
      <name val="Book Antiqua"/>
      <family val="1"/>
    </font>
    <font>
      <sz val="12"/>
      <name val="Book Antiqua"/>
      <family val="1"/>
    </font>
    <font>
      <sz val="10"/>
      <name val="Book Antiqua"/>
      <family val="1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</font>
    <font>
      <u/>
      <sz val="10"/>
      <name val="Book Antiqua"/>
      <family val="1"/>
    </font>
    <font>
      <b/>
      <sz val="10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0" fontId="2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left" wrapText="1"/>
    </xf>
    <xf numFmtId="0" fontId="5" fillId="0" borderId="11" xfId="1" applyFont="1" applyFill="1" applyBorder="1" applyAlignment="1" applyProtection="1">
      <alignment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/>
    </xf>
    <xf numFmtId="0" fontId="5" fillId="0" borderId="11" xfId="1" applyFont="1" applyFill="1" applyBorder="1" applyAlignment="1" applyProtection="1">
      <alignment horizontal="left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/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11" xfId="1" applyFont="1" applyFill="1" applyBorder="1" applyAlignment="1" applyProtection="1">
      <alignment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wrapText="1"/>
    </xf>
    <xf numFmtId="0" fontId="5" fillId="2" borderId="19" xfId="1" applyFont="1" applyFill="1" applyBorder="1" applyAlignment="1" applyProtection="1">
      <alignment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19" xfId="0" applyFont="1" applyBorder="1" applyAlignment="1">
      <alignment wrapText="1"/>
    </xf>
    <xf numFmtId="0" fontId="5" fillId="0" borderId="19" xfId="0" applyFont="1" applyBorder="1"/>
    <xf numFmtId="0" fontId="5" fillId="0" borderId="21" xfId="0" applyFont="1" applyBorder="1" applyAlignment="1">
      <alignment horizontal="left" wrapText="1"/>
    </xf>
    <xf numFmtId="0" fontId="5" fillId="0" borderId="21" xfId="0" applyFont="1" applyBorder="1" applyAlignment="1">
      <alignment wrapText="1"/>
    </xf>
    <xf numFmtId="0" fontId="5" fillId="0" borderId="2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0" borderId="19" xfId="1" applyFont="1" applyFill="1" applyBorder="1" applyAlignment="1" applyProtection="1">
      <alignment wrapText="1"/>
    </xf>
    <xf numFmtId="0" fontId="5" fillId="0" borderId="6" xfId="0" applyFont="1" applyBorder="1"/>
    <xf numFmtId="0" fontId="5" fillId="0" borderId="6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8" fillId="0" borderId="23" xfId="0" applyFont="1" applyBorder="1"/>
    <xf numFmtId="0" fontId="8" fillId="0" borderId="23" xfId="0" applyFont="1" applyBorder="1" applyAlignment="1">
      <alignment horizontal="center"/>
    </xf>
    <xf numFmtId="0" fontId="9" fillId="4" borderId="1" xfId="0" applyFont="1" applyFill="1" applyBorder="1" applyAlignment="1">
      <alignment horizontal="center" textRotation="90" wrapText="1"/>
    </xf>
    <xf numFmtId="0" fontId="9" fillId="4" borderId="33" xfId="0" applyFont="1" applyFill="1" applyBorder="1" applyAlignment="1">
      <alignment horizontal="center" textRotation="90" wrapText="1"/>
    </xf>
    <xf numFmtId="0" fontId="13" fillId="2" borderId="5" xfId="0" applyFont="1" applyFill="1" applyBorder="1"/>
    <xf numFmtId="0" fontId="10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3" fillId="2" borderId="10" xfId="0" applyFont="1" applyFill="1" applyBorder="1"/>
    <xf numFmtId="0" fontId="10" fillId="2" borderId="18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2" borderId="19" xfId="1" applyFont="1" applyFill="1" applyBorder="1" applyAlignment="1" applyProtection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5" fillId="0" borderId="21" xfId="0" applyFont="1" applyBorder="1" applyAlignment="1">
      <alignment horizontal="center"/>
    </xf>
    <xf numFmtId="0" fontId="5" fillId="2" borderId="6" xfId="1" applyFont="1" applyFill="1" applyBorder="1" applyAlignment="1" applyProtection="1">
      <alignment wrapText="1"/>
    </xf>
    <xf numFmtId="0" fontId="5" fillId="2" borderId="19" xfId="0" applyFont="1" applyFill="1" applyBorder="1" applyAlignment="1">
      <alignment wrapText="1"/>
    </xf>
    <xf numFmtId="0" fontId="17" fillId="0" borderId="11" xfId="0" applyFont="1" applyBorder="1"/>
    <xf numFmtId="0" fontId="17" fillId="0" borderId="6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1" xfId="1" applyFont="1" applyFill="1" applyBorder="1" applyAlignment="1" applyProtection="1">
      <alignment wrapText="1"/>
    </xf>
    <xf numFmtId="0" fontId="17" fillId="0" borderId="11" xfId="0" applyFont="1" applyBorder="1" applyAlignment="1">
      <alignment horizontal="left" wrapText="1"/>
    </xf>
    <xf numFmtId="0" fontId="18" fillId="0" borderId="0" xfId="0" applyFont="1"/>
    <xf numFmtId="0" fontId="18" fillId="2" borderId="0" xfId="0" applyFont="1" applyFill="1"/>
    <xf numFmtId="0" fontId="21" fillId="0" borderId="0" xfId="0" applyFont="1"/>
    <xf numFmtId="0" fontId="17" fillId="0" borderId="0" xfId="0" applyFont="1"/>
    <xf numFmtId="0" fontId="13" fillId="0" borderId="0" xfId="0" applyFont="1"/>
    <xf numFmtId="0" fontId="13" fillId="6" borderId="0" xfId="0" applyFont="1" applyFill="1" applyAlignment="1">
      <alignment horizontal="center"/>
    </xf>
    <xf numFmtId="0" fontId="17" fillId="2" borderId="10" xfId="0" applyFont="1" applyFill="1" applyBorder="1" applyAlignment="1">
      <alignment wrapText="1"/>
    </xf>
    <xf numFmtId="0" fontId="17" fillId="2" borderId="11" xfId="0" applyFont="1" applyFill="1" applyBorder="1" applyAlignment="1">
      <alignment wrapText="1"/>
    </xf>
    <xf numFmtId="0" fontId="17" fillId="2" borderId="19" xfId="1" applyFont="1" applyFill="1" applyBorder="1" applyAlignment="1" applyProtection="1">
      <alignment horizontal="left" vertical="center" wrapText="1"/>
    </xf>
    <xf numFmtId="0" fontId="17" fillId="2" borderId="11" xfId="1" applyFont="1" applyFill="1" applyBorder="1" applyAlignment="1" applyProtection="1">
      <alignment wrapText="1"/>
    </xf>
    <xf numFmtId="0" fontId="17" fillId="2" borderId="19" xfId="1" applyFont="1" applyFill="1" applyBorder="1" applyAlignment="1" applyProtection="1">
      <alignment wrapText="1"/>
    </xf>
    <xf numFmtId="0" fontId="17" fillId="2" borderId="6" xfId="1" applyFont="1" applyFill="1" applyBorder="1" applyAlignment="1" applyProtection="1">
      <alignment wrapText="1"/>
    </xf>
    <xf numFmtId="0" fontId="17" fillId="2" borderId="19" xfId="0" applyFont="1" applyFill="1" applyBorder="1" applyAlignment="1">
      <alignment wrapText="1"/>
    </xf>
    <xf numFmtId="0" fontId="17" fillId="0" borderId="19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3" fillId="10" borderId="11" xfId="0" applyFont="1" applyFill="1" applyBorder="1" applyAlignment="1">
      <alignment horizontal="center"/>
    </xf>
    <xf numFmtId="9" fontId="13" fillId="10" borderId="11" xfId="0" applyNumberFormat="1" applyFont="1" applyFill="1" applyBorder="1" applyAlignment="1">
      <alignment horizontal="center"/>
    </xf>
    <xf numFmtId="0" fontId="22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1" fillId="0" borderId="23" xfId="0" applyFont="1" applyBorder="1"/>
    <xf numFmtId="0" fontId="21" fillId="0" borderId="23" xfId="0" applyFont="1" applyBorder="1" applyAlignment="1">
      <alignment horizontal="center"/>
    </xf>
    <xf numFmtId="0" fontId="13" fillId="2" borderId="0" xfId="0" applyFont="1" applyFill="1"/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/>
    </xf>
    <xf numFmtId="0" fontId="3" fillId="0" borderId="27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 wrapText="1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0" fillId="0" borderId="5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/>
    </xf>
    <xf numFmtId="9" fontId="13" fillId="9" borderId="11" xfId="0" applyNumberFormat="1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9" fontId="13" fillId="8" borderId="11" xfId="0" applyNumberFormat="1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9" fontId="13" fillId="7" borderId="11" xfId="0" applyNumberFormat="1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textRotation="90" wrapText="1"/>
    </xf>
    <xf numFmtId="0" fontId="9" fillId="4" borderId="33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9" fontId="13" fillId="0" borderId="11" xfId="0" applyNumberFormat="1" applyFont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5"/>
  <sheetViews>
    <sheetView tabSelected="1" zoomScale="140" zoomScaleNormal="140" workbookViewId="0">
      <selection activeCell="G30" sqref="G30"/>
    </sheetView>
  </sheetViews>
  <sheetFormatPr baseColWidth="10" defaultColWidth="4.5" defaultRowHeight="13" x14ac:dyDescent="0.15"/>
  <cols>
    <col min="1" max="4" width="4.5" style="1"/>
    <col min="5" max="5" width="5.5" style="1" bestFit="1" customWidth="1"/>
    <col min="6" max="6" width="9.83203125" style="55" bestFit="1" customWidth="1"/>
    <col min="7" max="7" width="28.5" style="1" customWidth="1"/>
    <col min="8" max="8" width="25.33203125" style="1" customWidth="1"/>
    <col min="9" max="9" width="4.83203125" style="55" customWidth="1"/>
    <col min="10" max="10" width="6" style="55" customWidth="1"/>
    <col min="11" max="251" width="4.5" style="1"/>
    <col min="252" max="252" width="5.5" style="1" bestFit="1" customWidth="1"/>
    <col min="253" max="253" width="9.83203125" style="1" bestFit="1" customWidth="1"/>
    <col min="254" max="254" width="28.5" style="1" customWidth="1"/>
    <col min="255" max="255" width="25.33203125" style="1" customWidth="1"/>
    <col min="256" max="256" width="4.83203125" style="1" customWidth="1"/>
    <col min="257" max="257" width="6" style="1" customWidth="1"/>
    <col min="258" max="259" width="0" style="1" hidden="1" customWidth="1"/>
    <col min="260" max="507" width="4.5" style="1"/>
    <col min="508" max="508" width="5.5" style="1" bestFit="1" customWidth="1"/>
    <col min="509" max="509" width="9.83203125" style="1" bestFit="1" customWidth="1"/>
    <col min="510" max="510" width="28.5" style="1" customWidth="1"/>
    <col min="511" max="511" width="25.33203125" style="1" customWidth="1"/>
    <col min="512" max="512" width="4.83203125" style="1" customWidth="1"/>
    <col min="513" max="513" width="6" style="1" customWidth="1"/>
    <col min="514" max="515" width="0" style="1" hidden="1" customWidth="1"/>
    <col min="516" max="763" width="4.5" style="1"/>
    <col min="764" max="764" width="5.5" style="1" bestFit="1" customWidth="1"/>
    <col min="765" max="765" width="9.83203125" style="1" bestFit="1" customWidth="1"/>
    <col min="766" max="766" width="28.5" style="1" customWidth="1"/>
    <col min="767" max="767" width="25.33203125" style="1" customWidth="1"/>
    <col min="768" max="768" width="4.83203125" style="1" customWidth="1"/>
    <col min="769" max="769" width="6" style="1" customWidth="1"/>
    <col min="770" max="771" width="0" style="1" hidden="1" customWidth="1"/>
    <col min="772" max="1019" width="4.5" style="1"/>
    <col min="1020" max="1020" width="5.5" style="1" bestFit="1" customWidth="1"/>
    <col min="1021" max="1021" width="9.83203125" style="1" bestFit="1" customWidth="1"/>
    <col min="1022" max="1022" width="28.5" style="1" customWidth="1"/>
    <col min="1023" max="1023" width="25.33203125" style="1" customWidth="1"/>
    <col min="1024" max="1024" width="4.83203125" style="1" customWidth="1"/>
    <col min="1025" max="1025" width="6" style="1" customWidth="1"/>
    <col min="1026" max="1027" width="0" style="1" hidden="1" customWidth="1"/>
    <col min="1028" max="1275" width="4.5" style="1"/>
    <col min="1276" max="1276" width="5.5" style="1" bestFit="1" customWidth="1"/>
    <col min="1277" max="1277" width="9.83203125" style="1" bestFit="1" customWidth="1"/>
    <col min="1278" max="1278" width="28.5" style="1" customWidth="1"/>
    <col min="1279" max="1279" width="25.33203125" style="1" customWidth="1"/>
    <col min="1280" max="1280" width="4.83203125" style="1" customWidth="1"/>
    <col min="1281" max="1281" width="6" style="1" customWidth="1"/>
    <col min="1282" max="1283" width="0" style="1" hidden="1" customWidth="1"/>
    <col min="1284" max="1531" width="4.5" style="1"/>
    <col min="1532" max="1532" width="5.5" style="1" bestFit="1" customWidth="1"/>
    <col min="1533" max="1533" width="9.83203125" style="1" bestFit="1" customWidth="1"/>
    <col min="1534" max="1534" width="28.5" style="1" customWidth="1"/>
    <col min="1535" max="1535" width="25.33203125" style="1" customWidth="1"/>
    <col min="1536" max="1536" width="4.83203125" style="1" customWidth="1"/>
    <col min="1537" max="1537" width="6" style="1" customWidth="1"/>
    <col min="1538" max="1539" width="0" style="1" hidden="1" customWidth="1"/>
    <col min="1540" max="1787" width="4.5" style="1"/>
    <col min="1788" max="1788" width="5.5" style="1" bestFit="1" customWidth="1"/>
    <col min="1789" max="1789" width="9.83203125" style="1" bestFit="1" customWidth="1"/>
    <col min="1790" max="1790" width="28.5" style="1" customWidth="1"/>
    <col min="1791" max="1791" width="25.33203125" style="1" customWidth="1"/>
    <col min="1792" max="1792" width="4.83203125" style="1" customWidth="1"/>
    <col min="1793" max="1793" width="6" style="1" customWidth="1"/>
    <col min="1794" max="1795" width="0" style="1" hidden="1" customWidth="1"/>
    <col min="1796" max="2043" width="4.5" style="1"/>
    <col min="2044" max="2044" width="5.5" style="1" bestFit="1" customWidth="1"/>
    <col min="2045" max="2045" width="9.83203125" style="1" bestFit="1" customWidth="1"/>
    <col min="2046" max="2046" width="28.5" style="1" customWidth="1"/>
    <col min="2047" max="2047" width="25.33203125" style="1" customWidth="1"/>
    <col min="2048" max="2048" width="4.83203125" style="1" customWidth="1"/>
    <col min="2049" max="2049" width="6" style="1" customWidth="1"/>
    <col min="2050" max="2051" width="0" style="1" hidden="1" customWidth="1"/>
    <col min="2052" max="2299" width="4.5" style="1"/>
    <col min="2300" max="2300" width="5.5" style="1" bestFit="1" customWidth="1"/>
    <col min="2301" max="2301" width="9.83203125" style="1" bestFit="1" customWidth="1"/>
    <col min="2302" max="2302" width="28.5" style="1" customWidth="1"/>
    <col min="2303" max="2303" width="25.33203125" style="1" customWidth="1"/>
    <col min="2304" max="2304" width="4.83203125" style="1" customWidth="1"/>
    <col min="2305" max="2305" width="6" style="1" customWidth="1"/>
    <col min="2306" max="2307" width="0" style="1" hidden="1" customWidth="1"/>
    <col min="2308" max="2555" width="4.5" style="1"/>
    <col min="2556" max="2556" width="5.5" style="1" bestFit="1" customWidth="1"/>
    <col min="2557" max="2557" width="9.83203125" style="1" bestFit="1" customWidth="1"/>
    <col min="2558" max="2558" width="28.5" style="1" customWidth="1"/>
    <col min="2559" max="2559" width="25.33203125" style="1" customWidth="1"/>
    <col min="2560" max="2560" width="4.83203125" style="1" customWidth="1"/>
    <col min="2561" max="2561" width="6" style="1" customWidth="1"/>
    <col min="2562" max="2563" width="0" style="1" hidden="1" customWidth="1"/>
    <col min="2564" max="2811" width="4.5" style="1"/>
    <col min="2812" max="2812" width="5.5" style="1" bestFit="1" customWidth="1"/>
    <col min="2813" max="2813" width="9.83203125" style="1" bestFit="1" customWidth="1"/>
    <col min="2814" max="2814" width="28.5" style="1" customWidth="1"/>
    <col min="2815" max="2815" width="25.33203125" style="1" customWidth="1"/>
    <col min="2816" max="2816" width="4.83203125" style="1" customWidth="1"/>
    <col min="2817" max="2817" width="6" style="1" customWidth="1"/>
    <col min="2818" max="2819" width="0" style="1" hidden="1" customWidth="1"/>
    <col min="2820" max="3067" width="4.5" style="1"/>
    <col min="3068" max="3068" width="5.5" style="1" bestFit="1" customWidth="1"/>
    <col min="3069" max="3069" width="9.83203125" style="1" bestFit="1" customWidth="1"/>
    <col min="3070" max="3070" width="28.5" style="1" customWidth="1"/>
    <col min="3071" max="3071" width="25.33203125" style="1" customWidth="1"/>
    <col min="3072" max="3072" width="4.83203125" style="1" customWidth="1"/>
    <col min="3073" max="3073" width="6" style="1" customWidth="1"/>
    <col min="3074" max="3075" width="0" style="1" hidden="1" customWidth="1"/>
    <col min="3076" max="3323" width="4.5" style="1"/>
    <col min="3324" max="3324" width="5.5" style="1" bestFit="1" customWidth="1"/>
    <col min="3325" max="3325" width="9.83203125" style="1" bestFit="1" customWidth="1"/>
    <col min="3326" max="3326" width="28.5" style="1" customWidth="1"/>
    <col min="3327" max="3327" width="25.33203125" style="1" customWidth="1"/>
    <col min="3328" max="3328" width="4.83203125" style="1" customWidth="1"/>
    <col min="3329" max="3329" width="6" style="1" customWidth="1"/>
    <col min="3330" max="3331" width="0" style="1" hidden="1" customWidth="1"/>
    <col min="3332" max="3579" width="4.5" style="1"/>
    <col min="3580" max="3580" width="5.5" style="1" bestFit="1" customWidth="1"/>
    <col min="3581" max="3581" width="9.83203125" style="1" bestFit="1" customWidth="1"/>
    <col min="3582" max="3582" width="28.5" style="1" customWidth="1"/>
    <col min="3583" max="3583" width="25.33203125" style="1" customWidth="1"/>
    <col min="3584" max="3584" width="4.83203125" style="1" customWidth="1"/>
    <col min="3585" max="3585" width="6" style="1" customWidth="1"/>
    <col min="3586" max="3587" width="0" style="1" hidden="1" customWidth="1"/>
    <col min="3588" max="3835" width="4.5" style="1"/>
    <col min="3836" max="3836" width="5.5" style="1" bestFit="1" customWidth="1"/>
    <col min="3837" max="3837" width="9.83203125" style="1" bestFit="1" customWidth="1"/>
    <col min="3838" max="3838" width="28.5" style="1" customWidth="1"/>
    <col min="3839" max="3839" width="25.33203125" style="1" customWidth="1"/>
    <col min="3840" max="3840" width="4.83203125" style="1" customWidth="1"/>
    <col min="3841" max="3841" width="6" style="1" customWidth="1"/>
    <col min="3842" max="3843" width="0" style="1" hidden="1" customWidth="1"/>
    <col min="3844" max="4091" width="4.5" style="1"/>
    <col min="4092" max="4092" width="5.5" style="1" bestFit="1" customWidth="1"/>
    <col min="4093" max="4093" width="9.83203125" style="1" bestFit="1" customWidth="1"/>
    <col min="4094" max="4094" width="28.5" style="1" customWidth="1"/>
    <col min="4095" max="4095" width="25.33203125" style="1" customWidth="1"/>
    <col min="4096" max="4096" width="4.83203125" style="1" customWidth="1"/>
    <col min="4097" max="4097" width="6" style="1" customWidth="1"/>
    <col min="4098" max="4099" width="0" style="1" hidden="1" customWidth="1"/>
    <col min="4100" max="4347" width="4.5" style="1"/>
    <col min="4348" max="4348" width="5.5" style="1" bestFit="1" customWidth="1"/>
    <col min="4349" max="4349" width="9.83203125" style="1" bestFit="1" customWidth="1"/>
    <col min="4350" max="4350" width="28.5" style="1" customWidth="1"/>
    <col min="4351" max="4351" width="25.33203125" style="1" customWidth="1"/>
    <col min="4352" max="4352" width="4.83203125" style="1" customWidth="1"/>
    <col min="4353" max="4353" width="6" style="1" customWidth="1"/>
    <col min="4354" max="4355" width="0" style="1" hidden="1" customWidth="1"/>
    <col min="4356" max="4603" width="4.5" style="1"/>
    <col min="4604" max="4604" width="5.5" style="1" bestFit="1" customWidth="1"/>
    <col min="4605" max="4605" width="9.83203125" style="1" bestFit="1" customWidth="1"/>
    <col min="4606" max="4606" width="28.5" style="1" customWidth="1"/>
    <col min="4607" max="4607" width="25.33203125" style="1" customWidth="1"/>
    <col min="4608" max="4608" width="4.83203125" style="1" customWidth="1"/>
    <col min="4609" max="4609" width="6" style="1" customWidth="1"/>
    <col min="4610" max="4611" width="0" style="1" hidden="1" customWidth="1"/>
    <col min="4612" max="4859" width="4.5" style="1"/>
    <col min="4860" max="4860" width="5.5" style="1" bestFit="1" customWidth="1"/>
    <col min="4861" max="4861" width="9.83203125" style="1" bestFit="1" customWidth="1"/>
    <col min="4862" max="4862" width="28.5" style="1" customWidth="1"/>
    <col min="4863" max="4863" width="25.33203125" style="1" customWidth="1"/>
    <col min="4864" max="4864" width="4.83203125" style="1" customWidth="1"/>
    <col min="4865" max="4865" width="6" style="1" customWidth="1"/>
    <col min="4866" max="4867" width="0" style="1" hidden="1" customWidth="1"/>
    <col min="4868" max="5115" width="4.5" style="1"/>
    <col min="5116" max="5116" width="5.5" style="1" bestFit="1" customWidth="1"/>
    <col min="5117" max="5117" width="9.83203125" style="1" bestFit="1" customWidth="1"/>
    <col min="5118" max="5118" width="28.5" style="1" customWidth="1"/>
    <col min="5119" max="5119" width="25.33203125" style="1" customWidth="1"/>
    <col min="5120" max="5120" width="4.83203125" style="1" customWidth="1"/>
    <col min="5121" max="5121" width="6" style="1" customWidth="1"/>
    <col min="5122" max="5123" width="0" style="1" hidden="1" customWidth="1"/>
    <col min="5124" max="5371" width="4.5" style="1"/>
    <col min="5372" max="5372" width="5.5" style="1" bestFit="1" customWidth="1"/>
    <col min="5373" max="5373" width="9.83203125" style="1" bestFit="1" customWidth="1"/>
    <col min="5374" max="5374" width="28.5" style="1" customWidth="1"/>
    <col min="5375" max="5375" width="25.33203125" style="1" customWidth="1"/>
    <col min="5376" max="5376" width="4.83203125" style="1" customWidth="1"/>
    <col min="5377" max="5377" width="6" style="1" customWidth="1"/>
    <col min="5378" max="5379" width="0" style="1" hidden="1" customWidth="1"/>
    <col min="5380" max="5627" width="4.5" style="1"/>
    <col min="5628" max="5628" width="5.5" style="1" bestFit="1" customWidth="1"/>
    <col min="5629" max="5629" width="9.83203125" style="1" bestFit="1" customWidth="1"/>
    <col min="5630" max="5630" width="28.5" style="1" customWidth="1"/>
    <col min="5631" max="5631" width="25.33203125" style="1" customWidth="1"/>
    <col min="5632" max="5632" width="4.83203125" style="1" customWidth="1"/>
    <col min="5633" max="5633" width="6" style="1" customWidth="1"/>
    <col min="5634" max="5635" width="0" style="1" hidden="1" customWidth="1"/>
    <col min="5636" max="5883" width="4.5" style="1"/>
    <col min="5884" max="5884" width="5.5" style="1" bestFit="1" customWidth="1"/>
    <col min="5885" max="5885" width="9.83203125" style="1" bestFit="1" customWidth="1"/>
    <col min="5886" max="5886" width="28.5" style="1" customWidth="1"/>
    <col min="5887" max="5887" width="25.33203125" style="1" customWidth="1"/>
    <col min="5888" max="5888" width="4.83203125" style="1" customWidth="1"/>
    <col min="5889" max="5889" width="6" style="1" customWidth="1"/>
    <col min="5890" max="5891" width="0" style="1" hidden="1" customWidth="1"/>
    <col min="5892" max="6139" width="4.5" style="1"/>
    <col min="6140" max="6140" width="5.5" style="1" bestFit="1" customWidth="1"/>
    <col min="6141" max="6141" width="9.83203125" style="1" bestFit="1" customWidth="1"/>
    <col min="6142" max="6142" width="28.5" style="1" customWidth="1"/>
    <col min="6143" max="6143" width="25.33203125" style="1" customWidth="1"/>
    <col min="6144" max="6144" width="4.83203125" style="1" customWidth="1"/>
    <col min="6145" max="6145" width="6" style="1" customWidth="1"/>
    <col min="6146" max="6147" width="0" style="1" hidden="1" customWidth="1"/>
    <col min="6148" max="6395" width="4.5" style="1"/>
    <col min="6396" max="6396" width="5.5" style="1" bestFit="1" customWidth="1"/>
    <col min="6397" max="6397" width="9.83203125" style="1" bestFit="1" customWidth="1"/>
    <col min="6398" max="6398" width="28.5" style="1" customWidth="1"/>
    <col min="6399" max="6399" width="25.33203125" style="1" customWidth="1"/>
    <col min="6400" max="6400" width="4.83203125" style="1" customWidth="1"/>
    <col min="6401" max="6401" width="6" style="1" customWidth="1"/>
    <col min="6402" max="6403" width="0" style="1" hidden="1" customWidth="1"/>
    <col min="6404" max="6651" width="4.5" style="1"/>
    <col min="6652" max="6652" width="5.5" style="1" bestFit="1" customWidth="1"/>
    <col min="6653" max="6653" width="9.83203125" style="1" bestFit="1" customWidth="1"/>
    <col min="6654" max="6654" width="28.5" style="1" customWidth="1"/>
    <col min="6655" max="6655" width="25.33203125" style="1" customWidth="1"/>
    <col min="6656" max="6656" width="4.83203125" style="1" customWidth="1"/>
    <col min="6657" max="6657" width="6" style="1" customWidth="1"/>
    <col min="6658" max="6659" width="0" style="1" hidden="1" customWidth="1"/>
    <col min="6660" max="6907" width="4.5" style="1"/>
    <col min="6908" max="6908" width="5.5" style="1" bestFit="1" customWidth="1"/>
    <col min="6909" max="6909" width="9.83203125" style="1" bestFit="1" customWidth="1"/>
    <col min="6910" max="6910" width="28.5" style="1" customWidth="1"/>
    <col min="6911" max="6911" width="25.33203125" style="1" customWidth="1"/>
    <col min="6912" max="6912" width="4.83203125" style="1" customWidth="1"/>
    <col min="6913" max="6913" width="6" style="1" customWidth="1"/>
    <col min="6914" max="6915" width="0" style="1" hidden="1" customWidth="1"/>
    <col min="6916" max="7163" width="4.5" style="1"/>
    <col min="7164" max="7164" width="5.5" style="1" bestFit="1" customWidth="1"/>
    <col min="7165" max="7165" width="9.83203125" style="1" bestFit="1" customWidth="1"/>
    <col min="7166" max="7166" width="28.5" style="1" customWidth="1"/>
    <col min="7167" max="7167" width="25.33203125" style="1" customWidth="1"/>
    <col min="7168" max="7168" width="4.83203125" style="1" customWidth="1"/>
    <col min="7169" max="7169" width="6" style="1" customWidth="1"/>
    <col min="7170" max="7171" width="0" style="1" hidden="1" customWidth="1"/>
    <col min="7172" max="7419" width="4.5" style="1"/>
    <col min="7420" max="7420" width="5.5" style="1" bestFit="1" customWidth="1"/>
    <col min="7421" max="7421" width="9.83203125" style="1" bestFit="1" customWidth="1"/>
    <col min="7422" max="7422" width="28.5" style="1" customWidth="1"/>
    <col min="7423" max="7423" width="25.33203125" style="1" customWidth="1"/>
    <col min="7424" max="7424" width="4.83203125" style="1" customWidth="1"/>
    <col min="7425" max="7425" width="6" style="1" customWidth="1"/>
    <col min="7426" max="7427" width="0" style="1" hidden="1" customWidth="1"/>
    <col min="7428" max="7675" width="4.5" style="1"/>
    <col min="7676" max="7676" width="5.5" style="1" bestFit="1" customWidth="1"/>
    <col min="7677" max="7677" width="9.83203125" style="1" bestFit="1" customWidth="1"/>
    <col min="7678" max="7678" width="28.5" style="1" customWidth="1"/>
    <col min="7679" max="7679" width="25.33203125" style="1" customWidth="1"/>
    <col min="7680" max="7680" width="4.83203125" style="1" customWidth="1"/>
    <col min="7681" max="7681" width="6" style="1" customWidth="1"/>
    <col min="7682" max="7683" width="0" style="1" hidden="1" customWidth="1"/>
    <col min="7684" max="7931" width="4.5" style="1"/>
    <col min="7932" max="7932" width="5.5" style="1" bestFit="1" customWidth="1"/>
    <col min="7933" max="7933" width="9.83203125" style="1" bestFit="1" customWidth="1"/>
    <col min="7934" max="7934" width="28.5" style="1" customWidth="1"/>
    <col min="7935" max="7935" width="25.33203125" style="1" customWidth="1"/>
    <col min="7936" max="7936" width="4.83203125" style="1" customWidth="1"/>
    <col min="7937" max="7937" width="6" style="1" customWidth="1"/>
    <col min="7938" max="7939" width="0" style="1" hidden="1" customWidth="1"/>
    <col min="7940" max="8187" width="4.5" style="1"/>
    <col min="8188" max="8188" width="5.5" style="1" bestFit="1" customWidth="1"/>
    <col min="8189" max="8189" width="9.83203125" style="1" bestFit="1" customWidth="1"/>
    <col min="8190" max="8190" width="28.5" style="1" customWidth="1"/>
    <col min="8191" max="8191" width="25.33203125" style="1" customWidth="1"/>
    <col min="8192" max="8192" width="4.83203125" style="1" customWidth="1"/>
    <col min="8193" max="8193" width="6" style="1" customWidth="1"/>
    <col min="8194" max="8195" width="0" style="1" hidden="1" customWidth="1"/>
    <col min="8196" max="8443" width="4.5" style="1"/>
    <col min="8444" max="8444" width="5.5" style="1" bestFit="1" customWidth="1"/>
    <col min="8445" max="8445" width="9.83203125" style="1" bestFit="1" customWidth="1"/>
    <col min="8446" max="8446" width="28.5" style="1" customWidth="1"/>
    <col min="8447" max="8447" width="25.33203125" style="1" customWidth="1"/>
    <col min="8448" max="8448" width="4.83203125" style="1" customWidth="1"/>
    <col min="8449" max="8449" width="6" style="1" customWidth="1"/>
    <col min="8450" max="8451" width="0" style="1" hidden="1" customWidth="1"/>
    <col min="8452" max="8699" width="4.5" style="1"/>
    <col min="8700" max="8700" width="5.5" style="1" bestFit="1" customWidth="1"/>
    <col min="8701" max="8701" width="9.83203125" style="1" bestFit="1" customWidth="1"/>
    <col min="8702" max="8702" width="28.5" style="1" customWidth="1"/>
    <col min="8703" max="8703" width="25.33203125" style="1" customWidth="1"/>
    <col min="8704" max="8704" width="4.83203125" style="1" customWidth="1"/>
    <col min="8705" max="8705" width="6" style="1" customWidth="1"/>
    <col min="8706" max="8707" width="0" style="1" hidden="1" customWidth="1"/>
    <col min="8708" max="8955" width="4.5" style="1"/>
    <col min="8956" max="8956" width="5.5" style="1" bestFit="1" customWidth="1"/>
    <col min="8957" max="8957" width="9.83203125" style="1" bestFit="1" customWidth="1"/>
    <col min="8958" max="8958" width="28.5" style="1" customWidth="1"/>
    <col min="8959" max="8959" width="25.33203125" style="1" customWidth="1"/>
    <col min="8960" max="8960" width="4.83203125" style="1" customWidth="1"/>
    <col min="8961" max="8961" width="6" style="1" customWidth="1"/>
    <col min="8962" max="8963" width="0" style="1" hidden="1" customWidth="1"/>
    <col min="8964" max="9211" width="4.5" style="1"/>
    <col min="9212" max="9212" width="5.5" style="1" bestFit="1" customWidth="1"/>
    <col min="9213" max="9213" width="9.83203125" style="1" bestFit="1" customWidth="1"/>
    <col min="9214" max="9214" width="28.5" style="1" customWidth="1"/>
    <col min="9215" max="9215" width="25.33203125" style="1" customWidth="1"/>
    <col min="9216" max="9216" width="4.83203125" style="1" customWidth="1"/>
    <col min="9217" max="9217" width="6" style="1" customWidth="1"/>
    <col min="9218" max="9219" width="0" style="1" hidden="1" customWidth="1"/>
    <col min="9220" max="9467" width="4.5" style="1"/>
    <col min="9468" max="9468" width="5.5" style="1" bestFit="1" customWidth="1"/>
    <col min="9469" max="9469" width="9.83203125" style="1" bestFit="1" customWidth="1"/>
    <col min="9470" max="9470" width="28.5" style="1" customWidth="1"/>
    <col min="9471" max="9471" width="25.33203125" style="1" customWidth="1"/>
    <col min="9472" max="9472" width="4.83203125" style="1" customWidth="1"/>
    <col min="9473" max="9473" width="6" style="1" customWidth="1"/>
    <col min="9474" max="9475" width="0" style="1" hidden="1" customWidth="1"/>
    <col min="9476" max="9723" width="4.5" style="1"/>
    <col min="9724" max="9724" width="5.5" style="1" bestFit="1" customWidth="1"/>
    <col min="9725" max="9725" width="9.83203125" style="1" bestFit="1" customWidth="1"/>
    <col min="9726" max="9726" width="28.5" style="1" customWidth="1"/>
    <col min="9727" max="9727" width="25.33203125" style="1" customWidth="1"/>
    <col min="9728" max="9728" width="4.83203125" style="1" customWidth="1"/>
    <col min="9729" max="9729" width="6" style="1" customWidth="1"/>
    <col min="9730" max="9731" width="0" style="1" hidden="1" customWidth="1"/>
    <col min="9732" max="9979" width="4.5" style="1"/>
    <col min="9980" max="9980" width="5.5" style="1" bestFit="1" customWidth="1"/>
    <col min="9981" max="9981" width="9.83203125" style="1" bestFit="1" customWidth="1"/>
    <col min="9982" max="9982" width="28.5" style="1" customWidth="1"/>
    <col min="9983" max="9983" width="25.33203125" style="1" customWidth="1"/>
    <col min="9984" max="9984" width="4.83203125" style="1" customWidth="1"/>
    <col min="9985" max="9985" width="6" style="1" customWidth="1"/>
    <col min="9986" max="9987" width="0" style="1" hidden="1" customWidth="1"/>
    <col min="9988" max="10235" width="4.5" style="1"/>
    <col min="10236" max="10236" width="5.5" style="1" bestFit="1" customWidth="1"/>
    <col min="10237" max="10237" width="9.83203125" style="1" bestFit="1" customWidth="1"/>
    <col min="10238" max="10238" width="28.5" style="1" customWidth="1"/>
    <col min="10239" max="10239" width="25.33203125" style="1" customWidth="1"/>
    <col min="10240" max="10240" width="4.83203125" style="1" customWidth="1"/>
    <col min="10241" max="10241" width="6" style="1" customWidth="1"/>
    <col min="10242" max="10243" width="0" style="1" hidden="1" customWidth="1"/>
    <col min="10244" max="10491" width="4.5" style="1"/>
    <col min="10492" max="10492" width="5.5" style="1" bestFit="1" customWidth="1"/>
    <col min="10493" max="10493" width="9.83203125" style="1" bestFit="1" customWidth="1"/>
    <col min="10494" max="10494" width="28.5" style="1" customWidth="1"/>
    <col min="10495" max="10495" width="25.33203125" style="1" customWidth="1"/>
    <col min="10496" max="10496" width="4.83203125" style="1" customWidth="1"/>
    <col min="10497" max="10497" width="6" style="1" customWidth="1"/>
    <col min="10498" max="10499" width="0" style="1" hidden="1" customWidth="1"/>
    <col min="10500" max="10747" width="4.5" style="1"/>
    <col min="10748" max="10748" width="5.5" style="1" bestFit="1" customWidth="1"/>
    <col min="10749" max="10749" width="9.83203125" style="1" bestFit="1" customWidth="1"/>
    <col min="10750" max="10750" width="28.5" style="1" customWidth="1"/>
    <col min="10751" max="10751" width="25.33203125" style="1" customWidth="1"/>
    <col min="10752" max="10752" width="4.83203125" style="1" customWidth="1"/>
    <col min="10753" max="10753" width="6" style="1" customWidth="1"/>
    <col min="10754" max="10755" width="0" style="1" hidden="1" customWidth="1"/>
    <col min="10756" max="11003" width="4.5" style="1"/>
    <col min="11004" max="11004" width="5.5" style="1" bestFit="1" customWidth="1"/>
    <col min="11005" max="11005" width="9.83203125" style="1" bestFit="1" customWidth="1"/>
    <col min="11006" max="11006" width="28.5" style="1" customWidth="1"/>
    <col min="11007" max="11007" width="25.33203125" style="1" customWidth="1"/>
    <col min="11008" max="11008" width="4.83203125" style="1" customWidth="1"/>
    <col min="11009" max="11009" width="6" style="1" customWidth="1"/>
    <col min="11010" max="11011" width="0" style="1" hidden="1" customWidth="1"/>
    <col min="11012" max="11259" width="4.5" style="1"/>
    <col min="11260" max="11260" width="5.5" style="1" bestFit="1" customWidth="1"/>
    <col min="11261" max="11261" width="9.83203125" style="1" bestFit="1" customWidth="1"/>
    <col min="11262" max="11262" width="28.5" style="1" customWidth="1"/>
    <col min="11263" max="11263" width="25.33203125" style="1" customWidth="1"/>
    <col min="11264" max="11264" width="4.83203125" style="1" customWidth="1"/>
    <col min="11265" max="11265" width="6" style="1" customWidth="1"/>
    <col min="11266" max="11267" width="0" style="1" hidden="1" customWidth="1"/>
    <col min="11268" max="11515" width="4.5" style="1"/>
    <col min="11516" max="11516" width="5.5" style="1" bestFit="1" customWidth="1"/>
    <col min="11517" max="11517" width="9.83203125" style="1" bestFit="1" customWidth="1"/>
    <col min="11518" max="11518" width="28.5" style="1" customWidth="1"/>
    <col min="11519" max="11519" width="25.33203125" style="1" customWidth="1"/>
    <col min="11520" max="11520" width="4.83203125" style="1" customWidth="1"/>
    <col min="11521" max="11521" width="6" style="1" customWidth="1"/>
    <col min="11522" max="11523" width="0" style="1" hidden="1" customWidth="1"/>
    <col min="11524" max="11771" width="4.5" style="1"/>
    <col min="11772" max="11772" width="5.5" style="1" bestFit="1" customWidth="1"/>
    <col min="11773" max="11773" width="9.83203125" style="1" bestFit="1" customWidth="1"/>
    <col min="11774" max="11774" width="28.5" style="1" customWidth="1"/>
    <col min="11775" max="11775" width="25.33203125" style="1" customWidth="1"/>
    <col min="11776" max="11776" width="4.83203125" style="1" customWidth="1"/>
    <col min="11777" max="11777" width="6" style="1" customWidth="1"/>
    <col min="11778" max="11779" width="0" style="1" hidden="1" customWidth="1"/>
    <col min="11780" max="12027" width="4.5" style="1"/>
    <col min="12028" max="12028" width="5.5" style="1" bestFit="1" customWidth="1"/>
    <col min="12029" max="12029" width="9.83203125" style="1" bestFit="1" customWidth="1"/>
    <col min="12030" max="12030" width="28.5" style="1" customWidth="1"/>
    <col min="12031" max="12031" width="25.33203125" style="1" customWidth="1"/>
    <col min="12032" max="12032" width="4.83203125" style="1" customWidth="1"/>
    <col min="12033" max="12033" width="6" style="1" customWidth="1"/>
    <col min="12034" max="12035" width="0" style="1" hidden="1" customWidth="1"/>
    <col min="12036" max="12283" width="4.5" style="1"/>
    <col min="12284" max="12284" width="5.5" style="1" bestFit="1" customWidth="1"/>
    <col min="12285" max="12285" width="9.83203125" style="1" bestFit="1" customWidth="1"/>
    <col min="12286" max="12286" width="28.5" style="1" customWidth="1"/>
    <col min="12287" max="12287" width="25.33203125" style="1" customWidth="1"/>
    <col min="12288" max="12288" width="4.83203125" style="1" customWidth="1"/>
    <col min="12289" max="12289" width="6" style="1" customWidth="1"/>
    <col min="12290" max="12291" width="0" style="1" hidden="1" customWidth="1"/>
    <col min="12292" max="12539" width="4.5" style="1"/>
    <col min="12540" max="12540" width="5.5" style="1" bestFit="1" customWidth="1"/>
    <col min="12541" max="12541" width="9.83203125" style="1" bestFit="1" customWidth="1"/>
    <col min="12542" max="12542" width="28.5" style="1" customWidth="1"/>
    <col min="12543" max="12543" width="25.33203125" style="1" customWidth="1"/>
    <col min="12544" max="12544" width="4.83203125" style="1" customWidth="1"/>
    <col min="12545" max="12545" width="6" style="1" customWidth="1"/>
    <col min="12546" max="12547" width="0" style="1" hidden="1" customWidth="1"/>
    <col min="12548" max="12795" width="4.5" style="1"/>
    <col min="12796" max="12796" width="5.5" style="1" bestFit="1" customWidth="1"/>
    <col min="12797" max="12797" width="9.83203125" style="1" bestFit="1" customWidth="1"/>
    <col min="12798" max="12798" width="28.5" style="1" customWidth="1"/>
    <col min="12799" max="12799" width="25.33203125" style="1" customWidth="1"/>
    <col min="12800" max="12800" width="4.83203125" style="1" customWidth="1"/>
    <col min="12801" max="12801" width="6" style="1" customWidth="1"/>
    <col min="12802" max="12803" width="0" style="1" hidden="1" customWidth="1"/>
    <col min="12804" max="13051" width="4.5" style="1"/>
    <col min="13052" max="13052" width="5.5" style="1" bestFit="1" customWidth="1"/>
    <col min="13053" max="13053" width="9.83203125" style="1" bestFit="1" customWidth="1"/>
    <col min="13054" max="13054" width="28.5" style="1" customWidth="1"/>
    <col min="13055" max="13055" width="25.33203125" style="1" customWidth="1"/>
    <col min="13056" max="13056" width="4.83203125" style="1" customWidth="1"/>
    <col min="13057" max="13057" width="6" style="1" customWidth="1"/>
    <col min="13058" max="13059" width="0" style="1" hidden="1" customWidth="1"/>
    <col min="13060" max="13307" width="4.5" style="1"/>
    <col min="13308" max="13308" width="5.5" style="1" bestFit="1" customWidth="1"/>
    <col min="13309" max="13309" width="9.83203125" style="1" bestFit="1" customWidth="1"/>
    <col min="13310" max="13310" width="28.5" style="1" customWidth="1"/>
    <col min="13311" max="13311" width="25.33203125" style="1" customWidth="1"/>
    <col min="13312" max="13312" width="4.83203125" style="1" customWidth="1"/>
    <col min="13313" max="13313" width="6" style="1" customWidth="1"/>
    <col min="13314" max="13315" width="0" style="1" hidden="1" customWidth="1"/>
    <col min="13316" max="13563" width="4.5" style="1"/>
    <col min="13564" max="13564" width="5.5" style="1" bestFit="1" customWidth="1"/>
    <col min="13565" max="13565" width="9.83203125" style="1" bestFit="1" customWidth="1"/>
    <col min="13566" max="13566" width="28.5" style="1" customWidth="1"/>
    <col min="13567" max="13567" width="25.33203125" style="1" customWidth="1"/>
    <col min="13568" max="13568" width="4.83203125" style="1" customWidth="1"/>
    <col min="13569" max="13569" width="6" style="1" customWidth="1"/>
    <col min="13570" max="13571" width="0" style="1" hidden="1" customWidth="1"/>
    <col min="13572" max="13819" width="4.5" style="1"/>
    <col min="13820" max="13820" width="5.5" style="1" bestFit="1" customWidth="1"/>
    <col min="13821" max="13821" width="9.83203125" style="1" bestFit="1" customWidth="1"/>
    <col min="13822" max="13822" width="28.5" style="1" customWidth="1"/>
    <col min="13823" max="13823" width="25.33203125" style="1" customWidth="1"/>
    <col min="13824" max="13824" width="4.83203125" style="1" customWidth="1"/>
    <col min="13825" max="13825" width="6" style="1" customWidth="1"/>
    <col min="13826" max="13827" width="0" style="1" hidden="1" customWidth="1"/>
    <col min="13828" max="14075" width="4.5" style="1"/>
    <col min="14076" max="14076" width="5.5" style="1" bestFit="1" customWidth="1"/>
    <col min="14077" max="14077" width="9.83203125" style="1" bestFit="1" customWidth="1"/>
    <col min="14078" max="14078" width="28.5" style="1" customWidth="1"/>
    <col min="14079" max="14079" width="25.33203125" style="1" customWidth="1"/>
    <col min="14080" max="14080" width="4.83203125" style="1" customWidth="1"/>
    <col min="14081" max="14081" width="6" style="1" customWidth="1"/>
    <col min="14082" max="14083" width="0" style="1" hidden="1" customWidth="1"/>
    <col min="14084" max="14331" width="4.5" style="1"/>
    <col min="14332" max="14332" width="5.5" style="1" bestFit="1" customWidth="1"/>
    <col min="14333" max="14333" width="9.83203125" style="1" bestFit="1" customWidth="1"/>
    <col min="14334" max="14334" width="28.5" style="1" customWidth="1"/>
    <col min="14335" max="14335" width="25.33203125" style="1" customWidth="1"/>
    <col min="14336" max="14336" width="4.83203125" style="1" customWidth="1"/>
    <col min="14337" max="14337" width="6" style="1" customWidth="1"/>
    <col min="14338" max="14339" width="0" style="1" hidden="1" customWidth="1"/>
    <col min="14340" max="14587" width="4.5" style="1"/>
    <col min="14588" max="14588" width="5.5" style="1" bestFit="1" customWidth="1"/>
    <col min="14589" max="14589" width="9.83203125" style="1" bestFit="1" customWidth="1"/>
    <col min="14590" max="14590" width="28.5" style="1" customWidth="1"/>
    <col min="14591" max="14591" width="25.33203125" style="1" customWidth="1"/>
    <col min="14592" max="14592" width="4.83203125" style="1" customWidth="1"/>
    <col min="14593" max="14593" width="6" style="1" customWidth="1"/>
    <col min="14594" max="14595" width="0" style="1" hidden="1" customWidth="1"/>
    <col min="14596" max="14843" width="4.5" style="1"/>
    <col min="14844" max="14844" width="5.5" style="1" bestFit="1" customWidth="1"/>
    <col min="14845" max="14845" width="9.83203125" style="1" bestFit="1" customWidth="1"/>
    <col min="14846" max="14846" width="28.5" style="1" customWidth="1"/>
    <col min="14847" max="14847" width="25.33203125" style="1" customWidth="1"/>
    <col min="14848" max="14848" width="4.83203125" style="1" customWidth="1"/>
    <col min="14849" max="14849" width="6" style="1" customWidth="1"/>
    <col min="14850" max="14851" width="0" style="1" hidden="1" customWidth="1"/>
    <col min="14852" max="15099" width="4.5" style="1"/>
    <col min="15100" max="15100" width="5.5" style="1" bestFit="1" customWidth="1"/>
    <col min="15101" max="15101" width="9.83203125" style="1" bestFit="1" customWidth="1"/>
    <col min="15102" max="15102" width="28.5" style="1" customWidth="1"/>
    <col min="15103" max="15103" width="25.33203125" style="1" customWidth="1"/>
    <col min="15104" max="15104" width="4.83203125" style="1" customWidth="1"/>
    <col min="15105" max="15105" width="6" style="1" customWidth="1"/>
    <col min="15106" max="15107" width="0" style="1" hidden="1" customWidth="1"/>
    <col min="15108" max="15355" width="4.5" style="1"/>
    <col min="15356" max="15356" width="5.5" style="1" bestFit="1" customWidth="1"/>
    <col min="15357" max="15357" width="9.83203125" style="1" bestFit="1" customWidth="1"/>
    <col min="15358" max="15358" width="28.5" style="1" customWidth="1"/>
    <col min="15359" max="15359" width="25.33203125" style="1" customWidth="1"/>
    <col min="15360" max="15360" width="4.83203125" style="1" customWidth="1"/>
    <col min="15361" max="15361" width="6" style="1" customWidth="1"/>
    <col min="15362" max="15363" width="0" style="1" hidden="1" customWidth="1"/>
    <col min="15364" max="15611" width="4.5" style="1"/>
    <col min="15612" max="15612" width="5.5" style="1" bestFit="1" customWidth="1"/>
    <col min="15613" max="15613" width="9.83203125" style="1" bestFit="1" customWidth="1"/>
    <col min="15614" max="15614" width="28.5" style="1" customWidth="1"/>
    <col min="15615" max="15615" width="25.33203125" style="1" customWidth="1"/>
    <col min="15616" max="15616" width="4.83203125" style="1" customWidth="1"/>
    <col min="15617" max="15617" width="6" style="1" customWidth="1"/>
    <col min="15618" max="15619" width="0" style="1" hidden="1" customWidth="1"/>
    <col min="15620" max="15867" width="4.5" style="1"/>
    <col min="15868" max="15868" width="5.5" style="1" bestFit="1" customWidth="1"/>
    <col min="15869" max="15869" width="9.83203125" style="1" bestFit="1" customWidth="1"/>
    <col min="15870" max="15870" width="28.5" style="1" customWidth="1"/>
    <col min="15871" max="15871" width="25.33203125" style="1" customWidth="1"/>
    <col min="15872" max="15872" width="4.83203125" style="1" customWidth="1"/>
    <col min="15873" max="15873" width="6" style="1" customWidth="1"/>
    <col min="15874" max="15875" width="0" style="1" hidden="1" customWidth="1"/>
    <col min="15876" max="16123" width="4.5" style="1"/>
    <col min="16124" max="16124" width="5.5" style="1" bestFit="1" customWidth="1"/>
    <col min="16125" max="16125" width="9.83203125" style="1" bestFit="1" customWidth="1"/>
    <col min="16126" max="16126" width="28.5" style="1" customWidth="1"/>
    <col min="16127" max="16127" width="25.33203125" style="1" customWidth="1"/>
    <col min="16128" max="16128" width="4.83203125" style="1" customWidth="1"/>
    <col min="16129" max="16129" width="6" style="1" customWidth="1"/>
    <col min="16130" max="16131" width="0" style="1" hidden="1" customWidth="1"/>
    <col min="16132" max="16384" width="4.5" style="1"/>
  </cols>
  <sheetData>
    <row r="1" spans="1:10" ht="16" x14ac:dyDescent="0.2">
      <c r="A1" s="130" t="s">
        <v>156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6" x14ac:dyDescent="0.15">
      <c r="A2" s="131" t="s">
        <v>98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ht="16" x14ac:dyDescent="0.15">
      <c r="A3" s="131" t="s">
        <v>106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ht="17" thickBot="1" x14ac:dyDescent="0.25">
      <c r="A4" s="130" t="s">
        <v>155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4" thickBot="1" x14ac:dyDescent="0.2">
      <c r="A5" s="83" t="s">
        <v>157</v>
      </c>
      <c r="B5" s="83" t="s">
        <v>158</v>
      </c>
      <c r="C5" s="83" t="s">
        <v>159</v>
      </c>
      <c r="D5" s="84" t="s">
        <v>0</v>
      </c>
      <c r="E5" s="84" t="s">
        <v>56</v>
      </c>
      <c r="F5" s="84" t="s">
        <v>58</v>
      </c>
      <c r="G5" s="84" t="s">
        <v>59</v>
      </c>
      <c r="H5" s="84" t="s">
        <v>57</v>
      </c>
      <c r="I5" s="85" t="s">
        <v>1</v>
      </c>
      <c r="J5" s="85" t="s">
        <v>2</v>
      </c>
    </row>
    <row r="6" spans="1:10" ht="14" thickBot="1" x14ac:dyDescent="0.2">
      <c r="A6" s="132" t="s">
        <v>98</v>
      </c>
      <c r="B6" s="136" t="s">
        <v>99</v>
      </c>
      <c r="C6" s="140" t="s">
        <v>100</v>
      </c>
      <c r="D6" s="140" t="s">
        <v>104</v>
      </c>
      <c r="E6" s="21" t="s">
        <v>3</v>
      </c>
      <c r="F6" s="3" t="s">
        <v>4</v>
      </c>
      <c r="G6" s="4" t="s">
        <v>107</v>
      </c>
      <c r="H6" s="4"/>
      <c r="I6" s="5">
        <v>4</v>
      </c>
      <c r="J6" s="6">
        <v>5</v>
      </c>
    </row>
    <row r="7" spans="1:10" x14ac:dyDescent="0.15">
      <c r="A7" s="133"/>
      <c r="B7" s="137"/>
      <c r="C7" s="141"/>
      <c r="D7" s="141"/>
      <c r="E7" s="27" t="s">
        <v>5</v>
      </c>
      <c r="F7" s="7" t="s">
        <v>6</v>
      </c>
      <c r="G7" s="4" t="s">
        <v>108</v>
      </c>
      <c r="H7" s="8"/>
      <c r="I7" s="9">
        <v>3</v>
      </c>
      <c r="J7" s="10">
        <v>4</v>
      </c>
    </row>
    <row r="8" spans="1:10" x14ac:dyDescent="0.15">
      <c r="A8" s="133"/>
      <c r="B8" s="137"/>
      <c r="C8" s="141"/>
      <c r="D8" s="141"/>
      <c r="E8" s="27" t="s">
        <v>5</v>
      </c>
      <c r="F8" s="7" t="s">
        <v>7</v>
      </c>
      <c r="G8" s="11" t="s">
        <v>60</v>
      </c>
      <c r="H8" s="11"/>
      <c r="I8" s="9">
        <v>3</v>
      </c>
      <c r="J8" s="10">
        <v>4</v>
      </c>
    </row>
    <row r="9" spans="1:10" x14ac:dyDescent="0.15">
      <c r="A9" s="133"/>
      <c r="B9" s="137"/>
      <c r="C9" s="141"/>
      <c r="D9" s="141"/>
      <c r="E9" s="36" t="s">
        <v>3</v>
      </c>
      <c r="F9" s="13" t="s">
        <v>8</v>
      </c>
      <c r="G9" s="14" t="s">
        <v>64</v>
      </c>
      <c r="H9" s="14"/>
      <c r="I9" s="12">
        <v>4</v>
      </c>
      <c r="J9" s="15">
        <v>5</v>
      </c>
    </row>
    <row r="10" spans="1:10" x14ac:dyDescent="0.15">
      <c r="A10" s="133"/>
      <c r="B10" s="137"/>
      <c r="C10" s="141"/>
      <c r="D10" s="141"/>
      <c r="E10" s="27" t="s">
        <v>5</v>
      </c>
      <c r="F10" s="7" t="s">
        <v>9</v>
      </c>
      <c r="G10" s="7" t="s">
        <v>109</v>
      </c>
      <c r="H10" s="11"/>
      <c r="I10" s="9">
        <v>3</v>
      </c>
      <c r="J10" s="10">
        <v>4</v>
      </c>
    </row>
    <row r="11" spans="1:10" x14ac:dyDescent="0.15">
      <c r="A11" s="133"/>
      <c r="B11" s="137"/>
      <c r="C11" s="141"/>
      <c r="D11" s="141"/>
      <c r="E11" s="27" t="s">
        <v>5</v>
      </c>
      <c r="F11" s="34" t="s">
        <v>22</v>
      </c>
      <c r="G11" s="11" t="s">
        <v>110</v>
      </c>
      <c r="H11" s="11"/>
      <c r="I11" s="16">
        <v>3</v>
      </c>
      <c r="J11" s="19">
        <v>4</v>
      </c>
    </row>
    <row r="12" spans="1:10" x14ac:dyDescent="0.15">
      <c r="A12" s="133"/>
      <c r="B12" s="137"/>
      <c r="C12" s="141"/>
      <c r="D12" s="142"/>
      <c r="E12" s="143" t="s">
        <v>11</v>
      </c>
      <c r="F12" s="7" t="s">
        <v>12</v>
      </c>
      <c r="G12" s="18" t="s">
        <v>61</v>
      </c>
      <c r="H12" s="11"/>
      <c r="I12" s="145">
        <v>3</v>
      </c>
      <c r="J12" s="128">
        <v>4</v>
      </c>
    </row>
    <row r="13" spans="1:10" x14ac:dyDescent="0.15">
      <c r="A13" s="133"/>
      <c r="B13" s="137"/>
      <c r="C13" s="141"/>
      <c r="D13" s="142"/>
      <c r="E13" s="143"/>
      <c r="F13" s="7" t="s">
        <v>12</v>
      </c>
      <c r="G13" s="18" t="s">
        <v>63</v>
      </c>
      <c r="H13" s="11"/>
      <c r="I13" s="146"/>
      <c r="J13" s="128"/>
    </row>
    <row r="14" spans="1:10" ht="14" thickBot="1" x14ac:dyDescent="0.2">
      <c r="A14" s="133"/>
      <c r="B14" s="137"/>
      <c r="C14" s="141"/>
      <c r="D14" s="142"/>
      <c r="E14" s="144"/>
      <c r="F14" s="30" t="s">
        <v>13</v>
      </c>
      <c r="G14" s="82" t="s">
        <v>62</v>
      </c>
      <c r="H14" s="39"/>
      <c r="I14" s="147"/>
      <c r="J14" s="129"/>
    </row>
    <row r="15" spans="1:10" x14ac:dyDescent="0.15">
      <c r="A15" s="133"/>
      <c r="B15" s="137"/>
      <c r="C15" s="141"/>
      <c r="D15" s="140" t="s">
        <v>101</v>
      </c>
      <c r="E15" s="21" t="s">
        <v>5</v>
      </c>
      <c r="F15" s="3" t="s">
        <v>14</v>
      </c>
      <c r="G15" s="4" t="s">
        <v>65</v>
      </c>
      <c r="H15" s="4"/>
      <c r="I15" s="5">
        <v>3</v>
      </c>
      <c r="J15" s="6">
        <v>4</v>
      </c>
    </row>
    <row r="16" spans="1:10" x14ac:dyDescent="0.15">
      <c r="A16" s="133"/>
      <c r="B16" s="137"/>
      <c r="C16" s="141"/>
      <c r="D16" s="141"/>
      <c r="E16" s="27" t="s">
        <v>3</v>
      </c>
      <c r="F16" s="22" t="s">
        <v>15</v>
      </c>
      <c r="G16" s="14" t="s">
        <v>66</v>
      </c>
      <c r="H16" s="14"/>
      <c r="I16" s="12">
        <v>4</v>
      </c>
      <c r="J16" s="15">
        <v>5</v>
      </c>
    </row>
    <row r="17" spans="1:18" x14ac:dyDescent="0.15">
      <c r="A17" s="133"/>
      <c r="B17" s="137"/>
      <c r="C17" s="141"/>
      <c r="D17" s="141"/>
      <c r="E17" s="27" t="s">
        <v>3</v>
      </c>
      <c r="F17" s="7" t="s">
        <v>16</v>
      </c>
      <c r="G17" s="11" t="s">
        <v>111</v>
      </c>
      <c r="H17" s="11"/>
      <c r="I17" s="12">
        <v>4</v>
      </c>
      <c r="J17" s="10">
        <v>5</v>
      </c>
    </row>
    <row r="18" spans="1:18" x14ac:dyDescent="0.15">
      <c r="A18" s="133"/>
      <c r="B18" s="137"/>
      <c r="C18" s="141"/>
      <c r="D18" s="141"/>
      <c r="E18" s="27" t="s">
        <v>17</v>
      </c>
      <c r="F18" s="23" t="s">
        <v>18</v>
      </c>
      <c r="G18" s="11" t="s">
        <v>67</v>
      </c>
      <c r="H18" s="8"/>
      <c r="I18" s="9">
        <v>3</v>
      </c>
      <c r="J18" s="10">
        <v>4</v>
      </c>
    </row>
    <row r="19" spans="1:18" x14ac:dyDescent="0.15">
      <c r="A19" s="133"/>
      <c r="B19" s="137"/>
      <c r="C19" s="141"/>
      <c r="D19" s="141"/>
      <c r="E19" s="27" t="s">
        <v>17</v>
      </c>
      <c r="F19" s="24" t="s">
        <v>19</v>
      </c>
      <c r="G19" s="11" t="s">
        <v>72</v>
      </c>
      <c r="H19" s="25"/>
      <c r="I19" s="16">
        <v>3</v>
      </c>
      <c r="J19" s="19">
        <v>4</v>
      </c>
    </row>
    <row r="20" spans="1:18" x14ac:dyDescent="0.15">
      <c r="A20" s="133"/>
      <c r="B20" s="137"/>
      <c r="C20" s="141"/>
      <c r="D20" s="141"/>
      <c r="E20" s="27" t="s">
        <v>17</v>
      </c>
      <c r="F20" s="26" t="s">
        <v>53</v>
      </c>
      <c r="G20" s="11" t="s">
        <v>68</v>
      </c>
      <c r="H20" s="14"/>
      <c r="I20" s="9">
        <v>3</v>
      </c>
      <c r="J20" s="10">
        <v>4</v>
      </c>
    </row>
    <row r="21" spans="1:18" x14ac:dyDescent="0.15">
      <c r="A21" s="133"/>
      <c r="B21" s="137"/>
      <c r="C21" s="142"/>
      <c r="D21" s="142"/>
      <c r="E21" s="143" t="s">
        <v>11</v>
      </c>
      <c r="F21" s="26" t="s">
        <v>12</v>
      </c>
      <c r="G21" s="28" t="s">
        <v>69</v>
      </c>
      <c r="H21" s="14"/>
      <c r="I21" s="145">
        <v>3</v>
      </c>
      <c r="J21" s="128">
        <v>4</v>
      </c>
    </row>
    <row r="22" spans="1:18" x14ac:dyDescent="0.15">
      <c r="A22" s="133"/>
      <c r="B22" s="137"/>
      <c r="C22" s="142"/>
      <c r="D22" s="142"/>
      <c r="E22" s="143"/>
      <c r="F22" s="26" t="s">
        <v>12</v>
      </c>
      <c r="G22" s="18" t="s">
        <v>70</v>
      </c>
      <c r="H22" s="14"/>
      <c r="I22" s="146"/>
      <c r="J22" s="128"/>
    </row>
    <row r="23" spans="1:18" ht="14" thickBot="1" x14ac:dyDescent="0.2">
      <c r="A23" s="133"/>
      <c r="B23" s="137"/>
      <c r="C23" s="142"/>
      <c r="D23" s="151"/>
      <c r="E23" s="144"/>
      <c r="F23" s="30" t="s">
        <v>12</v>
      </c>
      <c r="G23" s="31" t="s">
        <v>71</v>
      </c>
      <c r="H23" s="32"/>
      <c r="I23" s="147"/>
      <c r="J23" s="129"/>
    </row>
    <row r="24" spans="1:18" ht="12.75" customHeight="1" x14ac:dyDescent="0.15">
      <c r="A24" s="133"/>
      <c r="B24" s="137"/>
      <c r="C24" s="140" t="s">
        <v>103</v>
      </c>
      <c r="D24" s="140" t="s">
        <v>104</v>
      </c>
      <c r="E24" s="81" t="s">
        <v>5</v>
      </c>
      <c r="F24" s="40" t="s">
        <v>21</v>
      </c>
      <c r="G24" s="41" t="s">
        <v>73</v>
      </c>
      <c r="H24" s="41" t="s">
        <v>82</v>
      </c>
      <c r="I24" s="86">
        <v>3</v>
      </c>
      <c r="J24" s="42">
        <v>4</v>
      </c>
    </row>
    <row r="25" spans="1:18" x14ac:dyDescent="0.15">
      <c r="A25" s="133"/>
      <c r="B25" s="137"/>
      <c r="C25" s="141"/>
      <c r="D25" s="141"/>
      <c r="E25" s="27" t="s">
        <v>5</v>
      </c>
      <c r="F25" s="7" t="s">
        <v>10</v>
      </c>
      <c r="G25" s="8" t="s">
        <v>112</v>
      </c>
      <c r="H25" s="26"/>
      <c r="I25" s="16">
        <v>3</v>
      </c>
      <c r="J25" s="10">
        <v>4</v>
      </c>
    </row>
    <row r="26" spans="1:18" x14ac:dyDescent="0.15">
      <c r="A26" s="133"/>
      <c r="B26" s="137"/>
      <c r="C26" s="141"/>
      <c r="D26" s="141"/>
      <c r="E26" s="27" t="s">
        <v>3</v>
      </c>
      <c r="F26" s="7" t="s">
        <v>23</v>
      </c>
      <c r="G26" s="11" t="s">
        <v>74</v>
      </c>
      <c r="H26" s="11" t="s">
        <v>114</v>
      </c>
      <c r="I26" s="16">
        <v>3</v>
      </c>
      <c r="J26" s="10">
        <v>4</v>
      </c>
    </row>
    <row r="27" spans="1:18" x14ac:dyDescent="0.15">
      <c r="A27" s="133"/>
      <c r="B27" s="137"/>
      <c r="C27" s="141"/>
      <c r="D27" s="141"/>
      <c r="E27" s="27" t="s">
        <v>5</v>
      </c>
      <c r="F27" s="7" t="s">
        <v>24</v>
      </c>
      <c r="G27" s="11" t="s">
        <v>75</v>
      </c>
      <c r="H27" s="11"/>
      <c r="I27" s="17">
        <v>3</v>
      </c>
      <c r="J27" s="10">
        <v>4</v>
      </c>
    </row>
    <row r="28" spans="1:18" ht="21.75" customHeight="1" x14ac:dyDescent="0.15">
      <c r="A28" s="133"/>
      <c r="B28" s="137"/>
      <c r="C28" s="141"/>
      <c r="D28" s="141"/>
      <c r="E28" s="27" t="s">
        <v>3</v>
      </c>
      <c r="F28" s="13" t="s">
        <v>25</v>
      </c>
      <c r="G28" s="8" t="s">
        <v>76</v>
      </c>
      <c r="H28" s="11"/>
      <c r="I28" s="16">
        <v>4</v>
      </c>
      <c r="J28" s="10">
        <v>5</v>
      </c>
    </row>
    <row r="29" spans="1:18" ht="14" thickBot="1" x14ac:dyDescent="0.2">
      <c r="A29" s="133"/>
      <c r="B29" s="137"/>
      <c r="C29" s="141"/>
      <c r="D29" s="141"/>
      <c r="E29" s="91" t="s">
        <v>3</v>
      </c>
      <c r="F29" s="92" t="s">
        <v>26</v>
      </c>
      <c r="G29" s="93" t="s">
        <v>77</v>
      </c>
      <c r="H29" s="93"/>
      <c r="I29" s="90">
        <v>4</v>
      </c>
      <c r="J29" s="94">
        <v>5</v>
      </c>
      <c r="R29" s="37"/>
    </row>
    <row r="30" spans="1:18" x14ac:dyDescent="0.15">
      <c r="A30" s="133"/>
      <c r="B30" s="137"/>
      <c r="C30" s="141"/>
      <c r="D30" s="142"/>
      <c r="E30" s="163" t="s">
        <v>11</v>
      </c>
      <c r="F30" s="95" t="s">
        <v>27</v>
      </c>
      <c r="G30" s="98" t="s">
        <v>78</v>
      </c>
      <c r="H30" s="96"/>
      <c r="I30" s="166">
        <v>3</v>
      </c>
      <c r="J30" s="148">
        <v>4</v>
      </c>
    </row>
    <row r="31" spans="1:18" x14ac:dyDescent="0.15">
      <c r="A31" s="133"/>
      <c r="B31" s="137"/>
      <c r="C31" s="141"/>
      <c r="D31" s="142"/>
      <c r="E31" s="164"/>
      <c r="F31" s="13" t="s">
        <v>55</v>
      </c>
      <c r="G31" s="28" t="s">
        <v>81</v>
      </c>
      <c r="H31" s="14"/>
      <c r="I31" s="146"/>
      <c r="J31" s="149"/>
    </row>
    <row r="32" spans="1:18" ht="14" thickBot="1" x14ac:dyDescent="0.2">
      <c r="A32" s="133"/>
      <c r="B32" s="137"/>
      <c r="C32" s="141"/>
      <c r="D32" s="142"/>
      <c r="E32" s="164"/>
      <c r="F32" s="7" t="s">
        <v>15</v>
      </c>
      <c r="G32" s="28" t="s">
        <v>79</v>
      </c>
      <c r="H32" s="26"/>
      <c r="I32" s="146"/>
      <c r="J32" s="149"/>
    </row>
    <row r="33" spans="1:10" x14ac:dyDescent="0.15">
      <c r="A33" s="133"/>
      <c r="B33" s="137"/>
      <c r="C33" s="141"/>
      <c r="D33" s="140" t="s">
        <v>101</v>
      </c>
      <c r="E33" s="164"/>
      <c r="F33" s="24" t="s">
        <v>54</v>
      </c>
      <c r="G33" s="28" t="s">
        <v>80</v>
      </c>
      <c r="H33" s="26"/>
      <c r="I33" s="146"/>
      <c r="J33" s="149"/>
    </row>
    <row r="34" spans="1:10" ht="14" thickBot="1" x14ac:dyDescent="0.2">
      <c r="A34" s="133"/>
      <c r="B34" s="137"/>
      <c r="C34" s="141"/>
      <c r="D34" s="141"/>
      <c r="E34" s="165"/>
      <c r="F34" s="30" t="s">
        <v>28</v>
      </c>
      <c r="G34" s="99" t="s">
        <v>124</v>
      </c>
      <c r="H34" s="39"/>
      <c r="I34" s="147"/>
      <c r="J34" s="150"/>
    </row>
    <row r="35" spans="1:10" ht="12.75" customHeight="1" x14ac:dyDescent="0.15">
      <c r="A35" s="133"/>
      <c r="B35" s="137"/>
      <c r="C35" s="141"/>
      <c r="D35" s="141"/>
      <c r="E35" s="81" t="s">
        <v>5</v>
      </c>
      <c r="F35" s="40" t="s">
        <v>29</v>
      </c>
      <c r="G35" s="41" t="s">
        <v>83</v>
      </c>
      <c r="H35" s="41" t="s">
        <v>96</v>
      </c>
      <c r="I35" s="97">
        <v>3</v>
      </c>
      <c r="J35" s="42">
        <v>4</v>
      </c>
    </row>
    <row r="36" spans="1:10" ht="12.75" customHeight="1" x14ac:dyDescent="0.15">
      <c r="A36" s="133"/>
      <c r="B36" s="137"/>
      <c r="C36" s="141"/>
      <c r="D36" s="141"/>
      <c r="E36" s="27" t="s">
        <v>3</v>
      </c>
      <c r="F36" s="7" t="s">
        <v>30</v>
      </c>
      <c r="G36" s="11" t="s">
        <v>84</v>
      </c>
      <c r="H36" s="11" t="s">
        <v>113</v>
      </c>
      <c r="I36" s="9">
        <v>3</v>
      </c>
      <c r="J36" s="10">
        <v>4</v>
      </c>
    </row>
    <row r="37" spans="1:10" x14ac:dyDescent="0.15">
      <c r="A37" s="133"/>
      <c r="B37" s="137"/>
      <c r="C37" s="141"/>
      <c r="D37" s="141"/>
      <c r="E37" s="27" t="s">
        <v>11</v>
      </c>
      <c r="F37" s="7" t="s">
        <v>31</v>
      </c>
      <c r="G37" s="11" t="s">
        <v>85</v>
      </c>
      <c r="H37" s="26"/>
      <c r="I37" s="9">
        <v>3</v>
      </c>
      <c r="J37" s="10">
        <v>4</v>
      </c>
    </row>
    <row r="38" spans="1:10" x14ac:dyDescent="0.15">
      <c r="A38" s="133"/>
      <c r="B38" s="137"/>
      <c r="C38" s="141"/>
      <c r="D38" s="141"/>
      <c r="E38" s="27" t="s">
        <v>3</v>
      </c>
      <c r="F38" s="26" t="s">
        <v>32</v>
      </c>
      <c r="G38" s="11" t="s">
        <v>86</v>
      </c>
      <c r="H38" s="14"/>
      <c r="I38" s="9">
        <v>4</v>
      </c>
      <c r="J38" s="10">
        <v>5</v>
      </c>
    </row>
    <row r="39" spans="1:10" x14ac:dyDescent="0.15">
      <c r="A39" s="133"/>
      <c r="B39" s="137"/>
      <c r="C39" s="141"/>
      <c r="D39" s="142"/>
      <c r="E39" s="27" t="s">
        <v>3</v>
      </c>
      <c r="F39" s="23" t="s">
        <v>25</v>
      </c>
      <c r="G39" s="11" t="s">
        <v>87</v>
      </c>
      <c r="H39" s="11"/>
      <c r="I39" s="43">
        <v>4</v>
      </c>
      <c r="J39" s="44">
        <v>5</v>
      </c>
    </row>
    <row r="40" spans="1:10" ht="26" x14ac:dyDescent="0.15">
      <c r="A40" s="133"/>
      <c r="B40" s="137"/>
      <c r="C40" s="141"/>
      <c r="D40" s="142"/>
      <c r="E40" s="27" t="s">
        <v>3</v>
      </c>
      <c r="F40" s="11" t="s">
        <v>15</v>
      </c>
      <c r="G40" s="7" t="s">
        <v>88</v>
      </c>
      <c r="H40" s="26"/>
      <c r="I40" s="9">
        <v>3</v>
      </c>
      <c r="J40" s="10">
        <v>4</v>
      </c>
    </row>
    <row r="41" spans="1:10" ht="24" customHeight="1" thickBot="1" x14ac:dyDescent="0.2">
      <c r="A41" s="133"/>
      <c r="B41" s="137"/>
      <c r="C41" s="151"/>
      <c r="D41" s="151"/>
      <c r="E41" s="29" t="s">
        <v>11</v>
      </c>
      <c r="F41" s="30" t="s">
        <v>33</v>
      </c>
      <c r="G41" s="38" t="s">
        <v>89</v>
      </c>
      <c r="H41" s="38" t="s">
        <v>115</v>
      </c>
      <c r="I41" s="33">
        <v>3</v>
      </c>
      <c r="J41" s="46">
        <v>4</v>
      </c>
    </row>
    <row r="42" spans="1:10" x14ac:dyDescent="0.15">
      <c r="A42" s="133"/>
      <c r="B42" s="137"/>
      <c r="C42" s="155" t="s">
        <v>102</v>
      </c>
      <c r="D42" s="140" t="s">
        <v>104</v>
      </c>
      <c r="E42" s="21" t="s">
        <v>3</v>
      </c>
      <c r="F42" s="3" t="s">
        <v>34</v>
      </c>
      <c r="G42" s="50" t="s">
        <v>119</v>
      </c>
      <c r="H42" s="51"/>
      <c r="I42" s="5">
        <v>4</v>
      </c>
      <c r="J42" s="6">
        <v>5</v>
      </c>
    </row>
    <row r="43" spans="1:10" x14ac:dyDescent="0.15">
      <c r="A43" s="133"/>
      <c r="B43" s="137"/>
      <c r="C43" s="156"/>
      <c r="D43" s="141"/>
      <c r="E43" s="27" t="s">
        <v>3</v>
      </c>
      <c r="F43" s="24" t="s">
        <v>35</v>
      </c>
      <c r="G43" s="11" t="s">
        <v>116</v>
      </c>
      <c r="H43" s="25"/>
      <c r="I43" s="9">
        <v>4</v>
      </c>
      <c r="J43" s="10">
        <v>5</v>
      </c>
    </row>
    <row r="44" spans="1:10" ht="26" x14ac:dyDescent="0.15">
      <c r="A44" s="133"/>
      <c r="B44" s="137"/>
      <c r="C44" s="156"/>
      <c r="D44" s="141"/>
      <c r="E44" s="27" t="s">
        <v>3</v>
      </c>
      <c r="F44" s="24" t="s">
        <v>25</v>
      </c>
      <c r="G44" s="8" t="s">
        <v>117</v>
      </c>
      <c r="H44" s="11" t="s">
        <v>125</v>
      </c>
      <c r="I44" s="9">
        <v>4</v>
      </c>
      <c r="J44" s="10">
        <v>5</v>
      </c>
    </row>
    <row r="45" spans="1:10" x14ac:dyDescent="0.15">
      <c r="A45" s="133"/>
      <c r="B45" s="137"/>
      <c r="C45" s="156"/>
      <c r="D45" s="141"/>
      <c r="E45" s="27" t="s">
        <v>3</v>
      </c>
      <c r="F45" s="47" t="s">
        <v>15</v>
      </c>
      <c r="G45" s="8" t="s">
        <v>90</v>
      </c>
      <c r="H45" s="11"/>
      <c r="I45" s="9">
        <v>4</v>
      </c>
      <c r="J45" s="10">
        <v>5</v>
      </c>
    </row>
    <row r="46" spans="1:10" ht="25.5" customHeight="1" x14ac:dyDescent="0.15">
      <c r="A46" s="133"/>
      <c r="B46" s="137"/>
      <c r="C46" s="156"/>
      <c r="D46" s="141"/>
      <c r="E46" s="27" t="s">
        <v>3</v>
      </c>
      <c r="F46" s="24" t="s">
        <v>36</v>
      </c>
      <c r="G46" s="11" t="s">
        <v>91</v>
      </c>
      <c r="H46" s="35" t="s">
        <v>118</v>
      </c>
      <c r="I46" s="9">
        <v>4</v>
      </c>
      <c r="J46" s="10">
        <v>5</v>
      </c>
    </row>
    <row r="47" spans="1:10" ht="27" thickBot="1" x14ac:dyDescent="0.2">
      <c r="A47" s="133"/>
      <c r="B47" s="137"/>
      <c r="C47" s="156"/>
      <c r="D47" s="151"/>
      <c r="E47" s="29" t="s">
        <v>3</v>
      </c>
      <c r="F47" s="48" t="s">
        <v>15</v>
      </c>
      <c r="G47" s="49" t="s">
        <v>92</v>
      </c>
      <c r="H47" s="38" t="s">
        <v>125</v>
      </c>
      <c r="I47" s="33">
        <v>4</v>
      </c>
      <c r="J47" s="46">
        <v>5</v>
      </c>
    </row>
    <row r="48" spans="1:10" x14ac:dyDescent="0.15">
      <c r="A48" s="133"/>
      <c r="B48" s="137"/>
      <c r="C48" s="156"/>
      <c r="D48" s="159" t="s">
        <v>101</v>
      </c>
      <c r="E48" s="2" t="s">
        <v>3</v>
      </c>
      <c r="F48" s="3" t="s">
        <v>37</v>
      </c>
      <c r="G48" s="50" t="s">
        <v>93</v>
      </c>
      <c r="H48" s="51" t="s">
        <v>97</v>
      </c>
      <c r="I48" s="5">
        <v>4</v>
      </c>
      <c r="J48" s="6">
        <v>5</v>
      </c>
    </row>
    <row r="49" spans="1:10" x14ac:dyDescent="0.15">
      <c r="A49" s="133"/>
      <c r="B49" s="137"/>
      <c r="C49" s="156"/>
      <c r="D49" s="160"/>
      <c r="E49" s="17" t="s">
        <v>11</v>
      </c>
      <c r="F49" s="7" t="s">
        <v>38</v>
      </c>
      <c r="G49" s="11" t="s">
        <v>122</v>
      </c>
      <c r="H49" s="11" t="s">
        <v>120</v>
      </c>
      <c r="I49" s="9">
        <v>3</v>
      </c>
      <c r="J49" s="10">
        <v>4</v>
      </c>
    </row>
    <row r="50" spans="1:10" x14ac:dyDescent="0.15">
      <c r="A50" s="133"/>
      <c r="B50" s="137"/>
      <c r="C50" s="156"/>
      <c r="D50" s="160"/>
      <c r="E50" s="17" t="s">
        <v>3</v>
      </c>
      <c r="F50" s="11" t="s">
        <v>15</v>
      </c>
      <c r="G50" s="11" t="s">
        <v>123</v>
      </c>
      <c r="H50" s="11"/>
      <c r="I50" s="9">
        <v>3</v>
      </c>
      <c r="J50" s="10">
        <v>4</v>
      </c>
    </row>
    <row r="51" spans="1:10" ht="26" x14ac:dyDescent="0.15">
      <c r="A51" s="133"/>
      <c r="B51" s="137"/>
      <c r="C51" s="156"/>
      <c r="D51" s="160"/>
      <c r="E51" s="17" t="s">
        <v>3</v>
      </c>
      <c r="F51" s="11" t="s">
        <v>15</v>
      </c>
      <c r="G51" s="11" t="s">
        <v>94</v>
      </c>
      <c r="H51" s="11" t="s">
        <v>125</v>
      </c>
      <c r="I51" s="9">
        <v>4</v>
      </c>
      <c r="J51" s="10">
        <v>5</v>
      </c>
    </row>
    <row r="52" spans="1:10" x14ac:dyDescent="0.15">
      <c r="A52" s="134"/>
      <c r="B52" s="138"/>
      <c r="C52" s="157"/>
      <c r="D52" s="161"/>
      <c r="E52" s="52" t="s">
        <v>17</v>
      </c>
      <c r="F52" s="53"/>
      <c r="G52" s="53" t="s">
        <v>121</v>
      </c>
      <c r="H52" s="53"/>
      <c r="I52" s="20">
        <v>5</v>
      </c>
      <c r="J52" s="54">
        <v>6</v>
      </c>
    </row>
    <row r="53" spans="1:10" ht="14" thickBot="1" x14ac:dyDescent="0.2">
      <c r="A53" s="135"/>
      <c r="B53" s="139"/>
      <c r="C53" s="158"/>
      <c r="D53" s="162"/>
      <c r="E53" s="45" t="s">
        <v>39</v>
      </c>
      <c r="F53" s="38"/>
      <c r="G53" s="38" t="s">
        <v>95</v>
      </c>
      <c r="H53" s="30"/>
      <c r="I53" s="33">
        <v>5</v>
      </c>
      <c r="J53" s="46">
        <v>6</v>
      </c>
    </row>
    <row r="54" spans="1:10" ht="14" thickBot="1" x14ac:dyDescent="0.2">
      <c r="A54" s="152" t="s">
        <v>105</v>
      </c>
      <c r="B54" s="153"/>
      <c r="C54" s="153"/>
      <c r="D54" s="153"/>
      <c r="E54" s="153"/>
      <c r="F54" s="153"/>
      <c r="G54" s="153"/>
      <c r="H54" s="153"/>
      <c r="I54" s="154"/>
      <c r="J54" s="87">
        <f>SUM(J6:J53)</f>
        <v>180</v>
      </c>
    </row>
    <row r="55" spans="1:10" x14ac:dyDescent="0.15">
      <c r="A55" s="105" t="s">
        <v>129</v>
      </c>
    </row>
    <row r="56" spans="1:10" x14ac:dyDescent="0.15">
      <c r="A56" s="106" t="s">
        <v>130</v>
      </c>
    </row>
    <row r="57" spans="1:10" x14ac:dyDescent="0.15">
      <c r="A57" s="106" t="s">
        <v>131</v>
      </c>
    </row>
    <row r="58" spans="1:10" x14ac:dyDescent="0.15">
      <c r="A58" s="106" t="s">
        <v>132</v>
      </c>
    </row>
    <row r="59" spans="1:10" x14ac:dyDescent="0.15">
      <c r="A59" s="106" t="s">
        <v>133</v>
      </c>
    </row>
    <row r="60" spans="1:10" x14ac:dyDescent="0.15">
      <c r="A60" s="106" t="s">
        <v>134</v>
      </c>
    </row>
    <row r="62" spans="1:10" ht="16" x14ac:dyDescent="0.2">
      <c r="B62" s="56" t="s">
        <v>126</v>
      </c>
    </row>
    <row r="64" spans="1:10" ht="16" x14ac:dyDescent="0.2">
      <c r="B64" s="88" t="s">
        <v>160</v>
      </c>
      <c r="C64" s="57"/>
      <c r="D64" s="57"/>
      <c r="E64" s="57"/>
      <c r="F64" s="58"/>
    </row>
    <row r="65" spans="2:2" ht="16" x14ac:dyDescent="0.2">
      <c r="B65" s="89" t="s">
        <v>127</v>
      </c>
    </row>
  </sheetData>
  <mergeCells count="25">
    <mergeCell ref="A54:I54"/>
    <mergeCell ref="D24:D32"/>
    <mergeCell ref="D33:D41"/>
    <mergeCell ref="C42:C53"/>
    <mergeCell ref="D42:D47"/>
    <mergeCell ref="D48:D53"/>
    <mergeCell ref="C24:C41"/>
    <mergeCell ref="E30:E34"/>
    <mergeCell ref="I30:I34"/>
    <mergeCell ref="J12:J14"/>
    <mergeCell ref="A1:J1"/>
    <mergeCell ref="A2:J2"/>
    <mergeCell ref="A3:J3"/>
    <mergeCell ref="A4:J4"/>
    <mergeCell ref="A6:A53"/>
    <mergeCell ref="B6:B53"/>
    <mergeCell ref="C6:C23"/>
    <mergeCell ref="D6:D14"/>
    <mergeCell ref="E12:E14"/>
    <mergeCell ref="I12:I14"/>
    <mergeCell ref="J30:J34"/>
    <mergeCell ref="D15:D23"/>
    <mergeCell ref="E21:E23"/>
    <mergeCell ref="I21:I23"/>
    <mergeCell ref="J21:J23"/>
  </mergeCells>
  <hyperlinks>
    <hyperlink ref="H7" location="_ftn2" display="_ftn2" xr:uid="{00000000-0004-0000-0200-000000000000}"/>
  </hyperlinks>
  <pageMargins left="0.7" right="0.7" top="0.75" bottom="0.75" header="0.3" footer="0.3"/>
  <pageSetup scale="72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1"/>
  <sheetViews>
    <sheetView topLeftCell="A9" zoomScaleNormal="100" workbookViewId="0">
      <selection activeCell="N47" sqref="N47"/>
    </sheetView>
  </sheetViews>
  <sheetFormatPr baseColWidth="10" defaultColWidth="12.5" defaultRowHeight="14" x14ac:dyDescent="0.2"/>
  <cols>
    <col min="1" max="1" width="33" style="109" customWidth="1"/>
    <col min="2" max="2" width="10.5" style="109" customWidth="1"/>
    <col min="3" max="3" width="8.5" style="109" customWidth="1"/>
    <col min="4" max="7" width="7.33203125" style="109" customWidth="1"/>
    <col min="8" max="8" width="3.83203125" style="109" customWidth="1"/>
    <col min="9" max="9" width="12.5" style="109"/>
    <col min="10" max="10" width="13" style="109" bestFit="1" customWidth="1"/>
    <col min="11" max="250" width="12.5" style="109"/>
    <col min="251" max="251" width="33" style="109" customWidth="1"/>
    <col min="252" max="252" width="10.5" style="109" customWidth="1"/>
    <col min="253" max="253" width="8.5" style="109" customWidth="1"/>
    <col min="254" max="257" width="7.33203125" style="109" customWidth="1"/>
    <col min="258" max="258" width="3.83203125" style="109" customWidth="1"/>
    <col min="259" max="259" width="12.5" style="109"/>
    <col min="260" max="260" width="13" style="109" bestFit="1" customWidth="1"/>
    <col min="261" max="506" width="12.5" style="109"/>
    <col min="507" max="507" width="33" style="109" customWidth="1"/>
    <col min="508" max="508" width="10.5" style="109" customWidth="1"/>
    <col min="509" max="509" width="8.5" style="109" customWidth="1"/>
    <col min="510" max="513" width="7.33203125" style="109" customWidth="1"/>
    <col min="514" max="514" width="3.83203125" style="109" customWidth="1"/>
    <col min="515" max="515" width="12.5" style="109"/>
    <col min="516" max="516" width="13" style="109" bestFit="1" customWidth="1"/>
    <col min="517" max="762" width="12.5" style="109"/>
    <col min="763" max="763" width="33" style="109" customWidth="1"/>
    <col min="764" max="764" width="10.5" style="109" customWidth="1"/>
    <col min="765" max="765" width="8.5" style="109" customWidth="1"/>
    <col min="766" max="769" width="7.33203125" style="109" customWidth="1"/>
    <col min="770" max="770" width="3.83203125" style="109" customWidth="1"/>
    <col min="771" max="771" width="12.5" style="109"/>
    <col min="772" max="772" width="13" style="109" bestFit="1" customWidth="1"/>
    <col min="773" max="1018" width="12.5" style="109"/>
    <col min="1019" max="1019" width="33" style="109" customWidth="1"/>
    <col min="1020" max="1020" width="10.5" style="109" customWidth="1"/>
    <col min="1021" max="1021" width="8.5" style="109" customWidth="1"/>
    <col min="1022" max="1025" width="7.33203125" style="109" customWidth="1"/>
    <col min="1026" max="1026" width="3.83203125" style="109" customWidth="1"/>
    <col min="1027" max="1027" width="12.5" style="109"/>
    <col min="1028" max="1028" width="13" style="109" bestFit="1" customWidth="1"/>
    <col min="1029" max="1274" width="12.5" style="109"/>
    <col min="1275" max="1275" width="33" style="109" customWidth="1"/>
    <col min="1276" max="1276" width="10.5" style="109" customWidth="1"/>
    <col min="1277" max="1277" width="8.5" style="109" customWidth="1"/>
    <col min="1278" max="1281" width="7.33203125" style="109" customWidth="1"/>
    <col min="1282" max="1282" width="3.83203125" style="109" customWidth="1"/>
    <col min="1283" max="1283" width="12.5" style="109"/>
    <col min="1284" max="1284" width="13" style="109" bestFit="1" customWidth="1"/>
    <col min="1285" max="1530" width="12.5" style="109"/>
    <col min="1531" max="1531" width="33" style="109" customWidth="1"/>
    <col min="1532" max="1532" width="10.5" style="109" customWidth="1"/>
    <col min="1533" max="1533" width="8.5" style="109" customWidth="1"/>
    <col min="1534" max="1537" width="7.33203125" style="109" customWidth="1"/>
    <col min="1538" max="1538" width="3.83203125" style="109" customWidth="1"/>
    <col min="1539" max="1539" width="12.5" style="109"/>
    <col min="1540" max="1540" width="13" style="109" bestFit="1" customWidth="1"/>
    <col min="1541" max="1786" width="12.5" style="109"/>
    <col min="1787" max="1787" width="33" style="109" customWidth="1"/>
    <col min="1788" max="1788" width="10.5" style="109" customWidth="1"/>
    <col min="1789" max="1789" width="8.5" style="109" customWidth="1"/>
    <col min="1790" max="1793" width="7.33203125" style="109" customWidth="1"/>
    <col min="1794" max="1794" width="3.83203125" style="109" customWidth="1"/>
    <col min="1795" max="1795" width="12.5" style="109"/>
    <col min="1796" max="1796" width="13" style="109" bestFit="1" customWidth="1"/>
    <col min="1797" max="2042" width="12.5" style="109"/>
    <col min="2043" max="2043" width="33" style="109" customWidth="1"/>
    <col min="2044" max="2044" width="10.5" style="109" customWidth="1"/>
    <col min="2045" max="2045" width="8.5" style="109" customWidth="1"/>
    <col min="2046" max="2049" width="7.33203125" style="109" customWidth="1"/>
    <col min="2050" max="2050" width="3.83203125" style="109" customWidth="1"/>
    <col min="2051" max="2051" width="12.5" style="109"/>
    <col min="2052" max="2052" width="13" style="109" bestFit="1" customWidth="1"/>
    <col min="2053" max="2298" width="12.5" style="109"/>
    <col min="2299" max="2299" width="33" style="109" customWidth="1"/>
    <col min="2300" max="2300" width="10.5" style="109" customWidth="1"/>
    <col min="2301" max="2301" width="8.5" style="109" customWidth="1"/>
    <col min="2302" max="2305" width="7.33203125" style="109" customWidth="1"/>
    <col min="2306" max="2306" width="3.83203125" style="109" customWidth="1"/>
    <col min="2307" max="2307" width="12.5" style="109"/>
    <col min="2308" max="2308" width="13" style="109" bestFit="1" customWidth="1"/>
    <col min="2309" max="2554" width="12.5" style="109"/>
    <col min="2555" max="2555" width="33" style="109" customWidth="1"/>
    <col min="2556" max="2556" width="10.5" style="109" customWidth="1"/>
    <col min="2557" max="2557" width="8.5" style="109" customWidth="1"/>
    <col min="2558" max="2561" width="7.33203125" style="109" customWidth="1"/>
    <col min="2562" max="2562" width="3.83203125" style="109" customWidth="1"/>
    <col min="2563" max="2563" width="12.5" style="109"/>
    <col min="2564" max="2564" width="13" style="109" bestFit="1" customWidth="1"/>
    <col min="2565" max="2810" width="12.5" style="109"/>
    <col min="2811" max="2811" width="33" style="109" customWidth="1"/>
    <col min="2812" max="2812" width="10.5" style="109" customWidth="1"/>
    <col min="2813" max="2813" width="8.5" style="109" customWidth="1"/>
    <col min="2814" max="2817" width="7.33203125" style="109" customWidth="1"/>
    <col min="2818" max="2818" width="3.83203125" style="109" customWidth="1"/>
    <col min="2819" max="2819" width="12.5" style="109"/>
    <col min="2820" max="2820" width="13" style="109" bestFit="1" customWidth="1"/>
    <col min="2821" max="3066" width="12.5" style="109"/>
    <col min="3067" max="3067" width="33" style="109" customWidth="1"/>
    <col min="3068" max="3068" width="10.5" style="109" customWidth="1"/>
    <col min="3069" max="3069" width="8.5" style="109" customWidth="1"/>
    <col min="3070" max="3073" width="7.33203125" style="109" customWidth="1"/>
    <col min="3074" max="3074" width="3.83203125" style="109" customWidth="1"/>
    <col min="3075" max="3075" width="12.5" style="109"/>
    <col min="3076" max="3076" width="13" style="109" bestFit="1" customWidth="1"/>
    <col min="3077" max="3322" width="12.5" style="109"/>
    <col min="3323" max="3323" width="33" style="109" customWidth="1"/>
    <col min="3324" max="3324" width="10.5" style="109" customWidth="1"/>
    <col min="3325" max="3325" width="8.5" style="109" customWidth="1"/>
    <col min="3326" max="3329" width="7.33203125" style="109" customWidth="1"/>
    <col min="3330" max="3330" width="3.83203125" style="109" customWidth="1"/>
    <col min="3331" max="3331" width="12.5" style="109"/>
    <col min="3332" max="3332" width="13" style="109" bestFit="1" customWidth="1"/>
    <col min="3333" max="3578" width="12.5" style="109"/>
    <col min="3579" max="3579" width="33" style="109" customWidth="1"/>
    <col min="3580" max="3580" width="10.5" style="109" customWidth="1"/>
    <col min="3581" max="3581" width="8.5" style="109" customWidth="1"/>
    <col min="3582" max="3585" width="7.33203125" style="109" customWidth="1"/>
    <col min="3586" max="3586" width="3.83203125" style="109" customWidth="1"/>
    <col min="3587" max="3587" width="12.5" style="109"/>
    <col min="3588" max="3588" width="13" style="109" bestFit="1" customWidth="1"/>
    <col min="3589" max="3834" width="12.5" style="109"/>
    <col min="3835" max="3835" width="33" style="109" customWidth="1"/>
    <col min="3836" max="3836" width="10.5" style="109" customWidth="1"/>
    <col min="3837" max="3837" width="8.5" style="109" customWidth="1"/>
    <col min="3838" max="3841" width="7.33203125" style="109" customWidth="1"/>
    <col min="3842" max="3842" width="3.83203125" style="109" customWidth="1"/>
    <col min="3843" max="3843" width="12.5" style="109"/>
    <col min="3844" max="3844" width="13" style="109" bestFit="1" customWidth="1"/>
    <col min="3845" max="4090" width="12.5" style="109"/>
    <col min="4091" max="4091" width="33" style="109" customWidth="1"/>
    <col min="4092" max="4092" width="10.5" style="109" customWidth="1"/>
    <col min="4093" max="4093" width="8.5" style="109" customWidth="1"/>
    <col min="4094" max="4097" width="7.33203125" style="109" customWidth="1"/>
    <col min="4098" max="4098" width="3.83203125" style="109" customWidth="1"/>
    <col min="4099" max="4099" width="12.5" style="109"/>
    <col min="4100" max="4100" width="13" style="109" bestFit="1" customWidth="1"/>
    <col min="4101" max="4346" width="12.5" style="109"/>
    <col min="4347" max="4347" width="33" style="109" customWidth="1"/>
    <col min="4348" max="4348" width="10.5" style="109" customWidth="1"/>
    <col min="4349" max="4349" width="8.5" style="109" customWidth="1"/>
    <col min="4350" max="4353" width="7.33203125" style="109" customWidth="1"/>
    <col min="4354" max="4354" width="3.83203125" style="109" customWidth="1"/>
    <col min="4355" max="4355" width="12.5" style="109"/>
    <col min="4356" max="4356" width="13" style="109" bestFit="1" customWidth="1"/>
    <col min="4357" max="4602" width="12.5" style="109"/>
    <col min="4603" max="4603" width="33" style="109" customWidth="1"/>
    <col min="4604" max="4604" width="10.5" style="109" customWidth="1"/>
    <col min="4605" max="4605" width="8.5" style="109" customWidth="1"/>
    <col min="4606" max="4609" width="7.33203125" style="109" customWidth="1"/>
    <col min="4610" max="4610" width="3.83203125" style="109" customWidth="1"/>
    <col min="4611" max="4611" width="12.5" style="109"/>
    <col min="4612" max="4612" width="13" style="109" bestFit="1" customWidth="1"/>
    <col min="4613" max="4858" width="12.5" style="109"/>
    <col min="4859" max="4859" width="33" style="109" customWidth="1"/>
    <col min="4860" max="4860" width="10.5" style="109" customWidth="1"/>
    <col min="4861" max="4861" width="8.5" style="109" customWidth="1"/>
    <col min="4862" max="4865" width="7.33203125" style="109" customWidth="1"/>
    <col min="4866" max="4866" width="3.83203125" style="109" customWidth="1"/>
    <col min="4867" max="4867" width="12.5" style="109"/>
    <col min="4868" max="4868" width="13" style="109" bestFit="1" customWidth="1"/>
    <col min="4869" max="5114" width="12.5" style="109"/>
    <col min="5115" max="5115" width="33" style="109" customWidth="1"/>
    <col min="5116" max="5116" width="10.5" style="109" customWidth="1"/>
    <col min="5117" max="5117" width="8.5" style="109" customWidth="1"/>
    <col min="5118" max="5121" width="7.33203125" style="109" customWidth="1"/>
    <col min="5122" max="5122" width="3.83203125" style="109" customWidth="1"/>
    <col min="5123" max="5123" width="12.5" style="109"/>
    <col min="5124" max="5124" width="13" style="109" bestFit="1" customWidth="1"/>
    <col min="5125" max="5370" width="12.5" style="109"/>
    <col min="5371" max="5371" width="33" style="109" customWidth="1"/>
    <col min="5372" max="5372" width="10.5" style="109" customWidth="1"/>
    <col min="5373" max="5373" width="8.5" style="109" customWidth="1"/>
    <col min="5374" max="5377" width="7.33203125" style="109" customWidth="1"/>
    <col min="5378" max="5378" width="3.83203125" style="109" customWidth="1"/>
    <col min="5379" max="5379" width="12.5" style="109"/>
    <col min="5380" max="5380" width="13" style="109" bestFit="1" customWidth="1"/>
    <col min="5381" max="5626" width="12.5" style="109"/>
    <col min="5627" max="5627" width="33" style="109" customWidth="1"/>
    <col min="5628" max="5628" width="10.5" style="109" customWidth="1"/>
    <col min="5629" max="5629" width="8.5" style="109" customWidth="1"/>
    <col min="5630" max="5633" width="7.33203125" style="109" customWidth="1"/>
    <col min="5634" max="5634" width="3.83203125" style="109" customWidth="1"/>
    <col min="5635" max="5635" width="12.5" style="109"/>
    <col min="5636" max="5636" width="13" style="109" bestFit="1" customWidth="1"/>
    <col min="5637" max="5882" width="12.5" style="109"/>
    <col min="5883" max="5883" width="33" style="109" customWidth="1"/>
    <col min="5884" max="5884" width="10.5" style="109" customWidth="1"/>
    <col min="5885" max="5885" width="8.5" style="109" customWidth="1"/>
    <col min="5886" max="5889" width="7.33203125" style="109" customWidth="1"/>
    <col min="5890" max="5890" width="3.83203125" style="109" customWidth="1"/>
    <col min="5891" max="5891" width="12.5" style="109"/>
    <col min="5892" max="5892" width="13" style="109" bestFit="1" customWidth="1"/>
    <col min="5893" max="6138" width="12.5" style="109"/>
    <col min="6139" max="6139" width="33" style="109" customWidth="1"/>
    <col min="6140" max="6140" width="10.5" style="109" customWidth="1"/>
    <col min="6141" max="6141" width="8.5" style="109" customWidth="1"/>
    <col min="6142" max="6145" width="7.33203125" style="109" customWidth="1"/>
    <col min="6146" max="6146" width="3.83203125" style="109" customWidth="1"/>
    <col min="6147" max="6147" width="12.5" style="109"/>
    <col min="6148" max="6148" width="13" style="109" bestFit="1" customWidth="1"/>
    <col min="6149" max="6394" width="12.5" style="109"/>
    <col min="6395" max="6395" width="33" style="109" customWidth="1"/>
    <col min="6396" max="6396" width="10.5" style="109" customWidth="1"/>
    <col min="6397" max="6397" width="8.5" style="109" customWidth="1"/>
    <col min="6398" max="6401" width="7.33203125" style="109" customWidth="1"/>
    <col min="6402" max="6402" width="3.83203125" style="109" customWidth="1"/>
    <col min="6403" max="6403" width="12.5" style="109"/>
    <col min="6404" max="6404" width="13" style="109" bestFit="1" customWidth="1"/>
    <col min="6405" max="6650" width="12.5" style="109"/>
    <col min="6651" max="6651" width="33" style="109" customWidth="1"/>
    <col min="6652" max="6652" width="10.5" style="109" customWidth="1"/>
    <col min="6653" max="6653" width="8.5" style="109" customWidth="1"/>
    <col min="6654" max="6657" width="7.33203125" style="109" customWidth="1"/>
    <col min="6658" max="6658" width="3.83203125" style="109" customWidth="1"/>
    <col min="6659" max="6659" width="12.5" style="109"/>
    <col min="6660" max="6660" width="13" style="109" bestFit="1" customWidth="1"/>
    <col min="6661" max="6906" width="12.5" style="109"/>
    <col min="6907" max="6907" width="33" style="109" customWidth="1"/>
    <col min="6908" max="6908" width="10.5" style="109" customWidth="1"/>
    <col min="6909" max="6909" width="8.5" style="109" customWidth="1"/>
    <col min="6910" max="6913" width="7.33203125" style="109" customWidth="1"/>
    <col min="6914" max="6914" width="3.83203125" style="109" customWidth="1"/>
    <col min="6915" max="6915" width="12.5" style="109"/>
    <col min="6916" max="6916" width="13" style="109" bestFit="1" customWidth="1"/>
    <col min="6917" max="7162" width="12.5" style="109"/>
    <col min="7163" max="7163" width="33" style="109" customWidth="1"/>
    <col min="7164" max="7164" width="10.5" style="109" customWidth="1"/>
    <col min="7165" max="7165" width="8.5" style="109" customWidth="1"/>
    <col min="7166" max="7169" width="7.33203125" style="109" customWidth="1"/>
    <col min="7170" max="7170" width="3.83203125" style="109" customWidth="1"/>
    <col min="7171" max="7171" width="12.5" style="109"/>
    <col min="7172" max="7172" width="13" style="109" bestFit="1" customWidth="1"/>
    <col min="7173" max="7418" width="12.5" style="109"/>
    <col min="7419" max="7419" width="33" style="109" customWidth="1"/>
    <col min="7420" max="7420" width="10.5" style="109" customWidth="1"/>
    <col min="7421" max="7421" width="8.5" style="109" customWidth="1"/>
    <col min="7422" max="7425" width="7.33203125" style="109" customWidth="1"/>
    <col min="7426" max="7426" width="3.83203125" style="109" customWidth="1"/>
    <col min="7427" max="7427" width="12.5" style="109"/>
    <col min="7428" max="7428" width="13" style="109" bestFit="1" customWidth="1"/>
    <col min="7429" max="7674" width="12.5" style="109"/>
    <col min="7675" max="7675" width="33" style="109" customWidth="1"/>
    <col min="7676" max="7676" width="10.5" style="109" customWidth="1"/>
    <col min="7677" max="7677" width="8.5" style="109" customWidth="1"/>
    <col min="7678" max="7681" width="7.33203125" style="109" customWidth="1"/>
    <col min="7682" max="7682" width="3.83203125" style="109" customWidth="1"/>
    <col min="7683" max="7683" width="12.5" style="109"/>
    <col min="7684" max="7684" width="13" style="109" bestFit="1" customWidth="1"/>
    <col min="7685" max="7930" width="12.5" style="109"/>
    <col min="7931" max="7931" width="33" style="109" customWidth="1"/>
    <col min="7932" max="7932" width="10.5" style="109" customWidth="1"/>
    <col min="7933" max="7933" width="8.5" style="109" customWidth="1"/>
    <col min="7934" max="7937" width="7.33203125" style="109" customWidth="1"/>
    <col min="7938" max="7938" width="3.83203125" style="109" customWidth="1"/>
    <col min="7939" max="7939" width="12.5" style="109"/>
    <col min="7940" max="7940" width="13" style="109" bestFit="1" customWidth="1"/>
    <col min="7941" max="8186" width="12.5" style="109"/>
    <col min="8187" max="8187" width="33" style="109" customWidth="1"/>
    <col min="8188" max="8188" width="10.5" style="109" customWidth="1"/>
    <col min="8189" max="8189" width="8.5" style="109" customWidth="1"/>
    <col min="8190" max="8193" width="7.33203125" style="109" customWidth="1"/>
    <col min="8194" max="8194" width="3.83203125" style="109" customWidth="1"/>
    <col min="8195" max="8195" width="12.5" style="109"/>
    <col min="8196" max="8196" width="13" style="109" bestFit="1" customWidth="1"/>
    <col min="8197" max="8442" width="12.5" style="109"/>
    <col min="8443" max="8443" width="33" style="109" customWidth="1"/>
    <col min="8444" max="8444" width="10.5" style="109" customWidth="1"/>
    <col min="8445" max="8445" width="8.5" style="109" customWidth="1"/>
    <col min="8446" max="8449" width="7.33203125" style="109" customWidth="1"/>
    <col min="8450" max="8450" width="3.83203125" style="109" customWidth="1"/>
    <col min="8451" max="8451" width="12.5" style="109"/>
    <col min="8452" max="8452" width="13" style="109" bestFit="1" customWidth="1"/>
    <col min="8453" max="8698" width="12.5" style="109"/>
    <col min="8699" max="8699" width="33" style="109" customWidth="1"/>
    <col min="8700" max="8700" width="10.5" style="109" customWidth="1"/>
    <col min="8701" max="8701" width="8.5" style="109" customWidth="1"/>
    <col min="8702" max="8705" width="7.33203125" style="109" customWidth="1"/>
    <col min="8706" max="8706" width="3.83203125" style="109" customWidth="1"/>
    <col min="8707" max="8707" width="12.5" style="109"/>
    <col min="8708" max="8708" width="13" style="109" bestFit="1" customWidth="1"/>
    <col min="8709" max="8954" width="12.5" style="109"/>
    <col min="8955" max="8955" width="33" style="109" customWidth="1"/>
    <col min="8956" max="8956" width="10.5" style="109" customWidth="1"/>
    <col min="8957" max="8957" width="8.5" style="109" customWidth="1"/>
    <col min="8958" max="8961" width="7.33203125" style="109" customWidth="1"/>
    <col min="8962" max="8962" width="3.83203125" style="109" customWidth="1"/>
    <col min="8963" max="8963" width="12.5" style="109"/>
    <col min="8964" max="8964" width="13" style="109" bestFit="1" customWidth="1"/>
    <col min="8965" max="9210" width="12.5" style="109"/>
    <col min="9211" max="9211" width="33" style="109" customWidth="1"/>
    <col min="9212" max="9212" width="10.5" style="109" customWidth="1"/>
    <col min="9213" max="9213" width="8.5" style="109" customWidth="1"/>
    <col min="9214" max="9217" width="7.33203125" style="109" customWidth="1"/>
    <col min="9218" max="9218" width="3.83203125" style="109" customWidth="1"/>
    <col min="9219" max="9219" width="12.5" style="109"/>
    <col min="9220" max="9220" width="13" style="109" bestFit="1" customWidth="1"/>
    <col min="9221" max="9466" width="12.5" style="109"/>
    <col min="9467" max="9467" width="33" style="109" customWidth="1"/>
    <col min="9468" max="9468" width="10.5" style="109" customWidth="1"/>
    <col min="9469" max="9469" width="8.5" style="109" customWidth="1"/>
    <col min="9470" max="9473" width="7.33203125" style="109" customWidth="1"/>
    <col min="9474" max="9474" width="3.83203125" style="109" customWidth="1"/>
    <col min="9475" max="9475" width="12.5" style="109"/>
    <col min="9476" max="9476" width="13" style="109" bestFit="1" customWidth="1"/>
    <col min="9477" max="9722" width="12.5" style="109"/>
    <col min="9723" max="9723" width="33" style="109" customWidth="1"/>
    <col min="9724" max="9724" width="10.5" style="109" customWidth="1"/>
    <col min="9725" max="9725" width="8.5" style="109" customWidth="1"/>
    <col min="9726" max="9729" width="7.33203125" style="109" customWidth="1"/>
    <col min="9730" max="9730" width="3.83203125" style="109" customWidth="1"/>
    <col min="9731" max="9731" width="12.5" style="109"/>
    <col min="9732" max="9732" width="13" style="109" bestFit="1" customWidth="1"/>
    <col min="9733" max="9978" width="12.5" style="109"/>
    <col min="9979" max="9979" width="33" style="109" customWidth="1"/>
    <col min="9980" max="9980" width="10.5" style="109" customWidth="1"/>
    <col min="9981" max="9981" width="8.5" style="109" customWidth="1"/>
    <col min="9982" max="9985" width="7.33203125" style="109" customWidth="1"/>
    <col min="9986" max="9986" width="3.83203125" style="109" customWidth="1"/>
    <col min="9987" max="9987" width="12.5" style="109"/>
    <col min="9988" max="9988" width="13" style="109" bestFit="1" customWidth="1"/>
    <col min="9989" max="10234" width="12.5" style="109"/>
    <col min="10235" max="10235" width="33" style="109" customWidth="1"/>
    <col min="10236" max="10236" width="10.5" style="109" customWidth="1"/>
    <col min="10237" max="10237" width="8.5" style="109" customWidth="1"/>
    <col min="10238" max="10241" width="7.33203125" style="109" customWidth="1"/>
    <col min="10242" max="10242" width="3.83203125" style="109" customWidth="1"/>
    <col min="10243" max="10243" width="12.5" style="109"/>
    <col min="10244" max="10244" width="13" style="109" bestFit="1" customWidth="1"/>
    <col min="10245" max="10490" width="12.5" style="109"/>
    <col min="10491" max="10491" width="33" style="109" customWidth="1"/>
    <col min="10492" max="10492" width="10.5" style="109" customWidth="1"/>
    <col min="10493" max="10493" width="8.5" style="109" customWidth="1"/>
    <col min="10494" max="10497" width="7.33203125" style="109" customWidth="1"/>
    <col min="10498" max="10498" width="3.83203125" style="109" customWidth="1"/>
    <col min="10499" max="10499" width="12.5" style="109"/>
    <col min="10500" max="10500" width="13" style="109" bestFit="1" customWidth="1"/>
    <col min="10501" max="10746" width="12.5" style="109"/>
    <col min="10747" max="10747" width="33" style="109" customWidth="1"/>
    <col min="10748" max="10748" width="10.5" style="109" customWidth="1"/>
    <col min="10749" max="10749" width="8.5" style="109" customWidth="1"/>
    <col min="10750" max="10753" width="7.33203125" style="109" customWidth="1"/>
    <col min="10754" max="10754" width="3.83203125" style="109" customWidth="1"/>
    <col min="10755" max="10755" width="12.5" style="109"/>
    <col min="10756" max="10756" width="13" style="109" bestFit="1" customWidth="1"/>
    <col min="10757" max="11002" width="12.5" style="109"/>
    <col min="11003" max="11003" width="33" style="109" customWidth="1"/>
    <col min="11004" max="11004" width="10.5" style="109" customWidth="1"/>
    <col min="11005" max="11005" width="8.5" style="109" customWidth="1"/>
    <col min="11006" max="11009" width="7.33203125" style="109" customWidth="1"/>
    <col min="11010" max="11010" width="3.83203125" style="109" customWidth="1"/>
    <col min="11011" max="11011" width="12.5" style="109"/>
    <col min="11012" max="11012" width="13" style="109" bestFit="1" customWidth="1"/>
    <col min="11013" max="11258" width="12.5" style="109"/>
    <col min="11259" max="11259" width="33" style="109" customWidth="1"/>
    <col min="11260" max="11260" width="10.5" style="109" customWidth="1"/>
    <col min="11261" max="11261" width="8.5" style="109" customWidth="1"/>
    <col min="11262" max="11265" width="7.33203125" style="109" customWidth="1"/>
    <col min="11266" max="11266" width="3.83203125" style="109" customWidth="1"/>
    <col min="11267" max="11267" width="12.5" style="109"/>
    <col min="11268" max="11268" width="13" style="109" bestFit="1" customWidth="1"/>
    <col min="11269" max="11514" width="12.5" style="109"/>
    <col min="11515" max="11515" width="33" style="109" customWidth="1"/>
    <col min="11516" max="11516" width="10.5" style="109" customWidth="1"/>
    <col min="11517" max="11517" width="8.5" style="109" customWidth="1"/>
    <col min="11518" max="11521" width="7.33203125" style="109" customWidth="1"/>
    <col min="11522" max="11522" width="3.83203125" style="109" customWidth="1"/>
    <col min="11523" max="11523" width="12.5" style="109"/>
    <col min="11524" max="11524" width="13" style="109" bestFit="1" customWidth="1"/>
    <col min="11525" max="11770" width="12.5" style="109"/>
    <col min="11771" max="11771" width="33" style="109" customWidth="1"/>
    <col min="11772" max="11772" width="10.5" style="109" customWidth="1"/>
    <col min="11773" max="11773" width="8.5" style="109" customWidth="1"/>
    <col min="11774" max="11777" width="7.33203125" style="109" customWidth="1"/>
    <col min="11778" max="11778" width="3.83203125" style="109" customWidth="1"/>
    <col min="11779" max="11779" width="12.5" style="109"/>
    <col min="11780" max="11780" width="13" style="109" bestFit="1" customWidth="1"/>
    <col min="11781" max="12026" width="12.5" style="109"/>
    <col min="12027" max="12027" width="33" style="109" customWidth="1"/>
    <col min="12028" max="12028" width="10.5" style="109" customWidth="1"/>
    <col min="12029" max="12029" width="8.5" style="109" customWidth="1"/>
    <col min="12030" max="12033" width="7.33203125" style="109" customWidth="1"/>
    <col min="12034" max="12034" width="3.83203125" style="109" customWidth="1"/>
    <col min="12035" max="12035" width="12.5" style="109"/>
    <col min="12036" max="12036" width="13" style="109" bestFit="1" customWidth="1"/>
    <col min="12037" max="12282" width="12.5" style="109"/>
    <col min="12283" max="12283" width="33" style="109" customWidth="1"/>
    <col min="12284" max="12284" width="10.5" style="109" customWidth="1"/>
    <col min="12285" max="12285" width="8.5" style="109" customWidth="1"/>
    <col min="12286" max="12289" width="7.33203125" style="109" customWidth="1"/>
    <col min="12290" max="12290" width="3.83203125" style="109" customWidth="1"/>
    <col min="12291" max="12291" width="12.5" style="109"/>
    <col min="12292" max="12292" width="13" style="109" bestFit="1" customWidth="1"/>
    <col min="12293" max="12538" width="12.5" style="109"/>
    <col min="12539" max="12539" width="33" style="109" customWidth="1"/>
    <col min="12540" max="12540" width="10.5" style="109" customWidth="1"/>
    <col min="12541" max="12541" width="8.5" style="109" customWidth="1"/>
    <col min="12542" max="12545" width="7.33203125" style="109" customWidth="1"/>
    <col min="12546" max="12546" width="3.83203125" style="109" customWidth="1"/>
    <col min="12547" max="12547" width="12.5" style="109"/>
    <col min="12548" max="12548" width="13" style="109" bestFit="1" customWidth="1"/>
    <col min="12549" max="12794" width="12.5" style="109"/>
    <col min="12795" max="12795" width="33" style="109" customWidth="1"/>
    <col min="12796" max="12796" width="10.5" style="109" customWidth="1"/>
    <col min="12797" max="12797" width="8.5" style="109" customWidth="1"/>
    <col min="12798" max="12801" width="7.33203125" style="109" customWidth="1"/>
    <col min="12802" max="12802" width="3.83203125" style="109" customWidth="1"/>
    <col min="12803" max="12803" width="12.5" style="109"/>
    <col min="12804" max="12804" width="13" style="109" bestFit="1" customWidth="1"/>
    <col min="12805" max="13050" width="12.5" style="109"/>
    <col min="13051" max="13051" width="33" style="109" customWidth="1"/>
    <col min="13052" max="13052" width="10.5" style="109" customWidth="1"/>
    <col min="13053" max="13053" width="8.5" style="109" customWidth="1"/>
    <col min="13054" max="13057" width="7.33203125" style="109" customWidth="1"/>
    <col min="13058" max="13058" width="3.83203125" style="109" customWidth="1"/>
    <col min="13059" max="13059" width="12.5" style="109"/>
    <col min="13060" max="13060" width="13" style="109" bestFit="1" customWidth="1"/>
    <col min="13061" max="13306" width="12.5" style="109"/>
    <col min="13307" max="13307" width="33" style="109" customWidth="1"/>
    <col min="13308" max="13308" width="10.5" style="109" customWidth="1"/>
    <col min="13309" max="13309" width="8.5" style="109" customWidth="1"/>
    <col min="13310" max="13313" width="7.33203125" style="109" customWidth="1"/>
    <col min="13314" max="13314" width="3.83203125" style="109" customWidth="1"/>
    <col min="13315" max="13315" width="12.5" style="109"/>
    <col min="13316" max="13316" width="13" style="109" bestFit="1" customWidth="1"/>
    <col min="13317" max="13562" width="12.5" style="109"/>
    <col min="13563" max="13563" width="33" style="109" customWidth="1"/>
    <col min="13564" max="13564" width="10.5" style="109" customWidth="1"/>
    <col min="13565" max="13565" width="8.5" style="109" customWidth="1"/>
    <col min="13566" max="13569" width="7.33203125" style="109" customWidth="1"/>
    <col min="13570" max="13570" width="3.83203125" style="109" customWidth="1"/>
    <col min="13571" max="13571" width="12.5" style="109"/>
    <col min="13572" max="13572" width="13" style="109" bestFit="1" customWidth="1"/>
    <col min="13573" max="13818" width="12.5" style="109"/>
    <col min="13819" max="13819" width="33" style="109" customWidth="1"/>
    <col min="13820" max="13820" width="10.5" style="109" customWidth="1"/>
    <col min="13821" max="13821" width="8.5" style="109" customWidth="1"/>
    <col min="13822" max="13825" width="7.33203125" style="109" customWidth="1"/>
    <col min="13826" max="13826" width="3.83203125" style="109" customWidth="1"/>
    <col min="13827" max="13827" width="12.5" style="109"/>
    <col min="13828" max="13828" width="13" style="109" bestFit="1" customWidth="1"/>
    <col min="13829" max="14074" width="12.5" style="109"/>
    <col min="14075" max="14075" width="33" style="109" customWidth="1"/>
    <col min="14076" max="14076" width="10.5" style="109" customWidth="1"/>
    <col min="14077" max="14077" width="8.5" style="109" customWidth="1"/>
    <col min="14078" max="14081" width="7.33203125" style="109" customWidth="1"/>
    <col min="14082" max="14082" width="3.83203125" style="109" customWidth="1"/>
    <col min="14083" max="14083" width="12.5" style="109"/>
    <col min="14084" max="14084" width="13" style="109" bestFit="1" customWidth="1"/>
    <col min="14085" max="14330" width="12.5" style="109"/>
    <col min="14331" max="14331" width="33" style="109" customWidth="1"/>
    <col min="14332" max="14332" width="10.5" style="109" customWidth="1"/>
    <col min="14333" max="14333" width="8.5" style="109" customWidth="1"/>
    <col min="14334" max="14337" width="7.33203125" style="109" customWidth="1"/>
    <col min="14338" max="14338" width="3.83203125" style="109" customWidth="1"/>
    <col min="14339" max="14339" width="12.5" style="109"/>
    <col min="14340" max="14340" width="13" style="109" bestFit="1" customWidth="1"/>
    <col min="14341" max="14586" width="12.5" style="109"/>
    <col min="14587" max="14587" width="33" style="109" customWidth="1"/>
    <col min="14588" max="14588" width="10.5" style="109" customWidth="1"/>
    <col min="14589" max="14589" width="8.5" style="109" customWidth="1"/>
    <col min="14590" max="14593" width="7.33203125" style="109" customWidth="1"/>
    <col min="14594" max="14594" width="3.83203125" style="109" customWidth="1"/>
    <col min="14595" max="14595" width="12.5" style="109"/>
    <col min="14596" max="14596" width="13" style="109" bestFit="1" customWidth="1"/>
    <col min="14597" max="14842" width="12.5" style="109"/>
    <col min="14843" max="14843" width="33" style="109" customWidth="1"/>
    <col min="14844" max="14844" width="10.5" style="109" customWidth="1"/>
    <col min="14845" max="14845" width="8.5" style="109" customWidth="1"/>
    <col min="14846" max="14849" width="7.33203125" style="109" customWidth="1"/>
    <col min="14850" max="14850" width="3.83203125" style="109" customWidth="1"/>
    <col min="14851" max="14851" width="12.5" style="109"/>
    <col min="14852" max="14852" width="13" style="109" bestFit="1" customWidth="1"/>
    <col min="14853" max="15098" width="12.5" style="109"/>
    <col min="15099" max="15099" width="33" style="109" customWidth="1"/>
    <col min="15100" max="15100" width="10.5" style="109" customWidth="1"/>
    <col min="15101" max="15101" width="8.5" style="109" customWidth="1"/>
    <col min="15102" max="15105" width="7.33203125" style="109" customWidth="1"/>
    <col min="15106" max="15106" width="3.83203125" style="109" customWidth="1"/>
    <col min="15107" max="15107" width="12.5" style="109"/>
    <col min="15108" max="15108" width="13" style="109" bestFit="1" customWidth="1"/>
    <col min="15109" max="15354" width="12.5" style="109"/>
    <col min="15355" max="15355" width="33" style="109" customWidth="1"/>
    <col min="15356" max="15356" width="10.5" style="109" customWidth="1"/>
    <col min="15357" max="15357" width="8.5" style="109" customWidth="1"/>
    <col min="15358" max="15361" width="7.33203125" style="109" customWidth="1"/>
    <col min="15362" max="15362" width="3.83203125" style="109" customWidth="1"/>
    <col min="15363" max="15363" width="12.5" style="109"/>
    <col min="15364" max="15364" width="13" style="109" bestFit="1" customWidth="1"/>
    <col min="15365" max="15610" width="12.5" style="109"/>
    <col min="15611" max="15611" width="33" style="109" customWidth="1"/>
    <col min="15612" max="15612" width="10.5" style="109" customWidth="1"/>
    <col min="15613" max="15613" width="8.5" style="109" customWidth="1"/>
    <col min="15614" max="15617" width="7.33203125" style="109" customWidth="1"/>
    <col min="15618" max="15618" width="3.83203125" style="109" customWidth="1"/>
    <col min="15619" max="15619" width="12.5" style="109"/>
    <col min="15620" max="15620" width="13" style="109" bestFit="1" customWidth="1"/>
    <col min="15621" max="15866" width="12.5" style="109"/>
    <col min="15867" max="15867" width="33" style="109" customWidth="1"/>
    <col min="15868" max="15868" width="10.5" style="109" customWidth="1"/>
    <col min="15869" max="15869" width="8.5" style="109" customWidth="1"/>
    <col min="15870" max="15873" width="7.33203125" style="109" customWidth="1"/>
    <col min="15874" max="15874" width="3.83203125" style="109" customWidth="1"/>
    <col min="15875" max="15875" width="12.5" style="109"/>
    <col min="15876" max="15876" width="13" style="109" bestFit="1" customWidth="1"/>
    <col min="15877" max="16122" width="12.5" style="109"/>
    <col min="16123" max="16123" width="33" style="109" customWidth="1"/>
    <col min="16124" max="16124" width="10.5" style="109" customWidth="1"/>
    <col min="16125" max="16125" width="8.5" style="109" customWidth="1"/>
    <col min="16126" max="16129" width="7.33203125" style="109" customWidth="1"/>
    <col min="16130" max="16130" width="3.83203125" style="109" customWidth="1"/>
    <col min="16131" max="16131" width="12.5" style="109"/>
    <col min="16132" max="16132" width="13" style="109" bestFit="1" customWidth="1"/>
    <col min="16133" max="16384" width="12.5" style="109"/>
  </cols>
  <sheetData>
    <row r="1" spans="1:12" ht="16" thickTop="1" thickBot="1" x14ac:dyDescent="0.25">
      <c r="A1" s="189" t="s">
        <v>142</v>
      </c>
      <c r="B1" s="190"/>
      <c r="C1" s="190"/>
      <c r="D1" s="190"/>
      <c r="E1" s="190"/>
      <c r="F1" s="190"/>
      <c r="G1" s="191"/>
    </row>
    <row r="2" spans="1:12" ht="15" thickBot="1" x14ac:dyDescent="0.25">
      <c r="A2" s="192"/>
      <c r="B2" s="193"/>
      <c r="C2" s="193"/>
      <c r="D2" s="193"/>
      <c r="E2" s="193"/>
      <c r="F2" s="193"/>
      <c r="G2" s="194"/>
    </row>
    <row r="3" spans="1:12" ht="15" thickBot="1" x14ac:dyDescent="0.25">
      <c r="A3" s="195" t="s">
        <v>143</v>
      </c>
      <c r="B3" s="196" t="s">
        <v>144</v>
      </c>
      <c r="C3" s="197" t="s">
        <v>145</v>
      </c>
      <c r="D3" s="196" t="s">
        <v>146</v>
      </c>
      <c r="E3" s="196"/>
      <c r="F3" s="196"/>
      <c r="G3" s="198"/>
    </row>
    <row r="4" spans="1:12" ht="115" thickBot="1" x14ac:dyDescent="0.25">
      <c r="A4" s="195"/>
      <c r="B4" s="196"/>
      <c r="C4" s="197"/>
      <c r="D4" s="59" t="s">
        <v>147</v>
      </c>
      <c r="E4" s="59" t="s">
        <v>148</v>
      </c>
      <c r="F4" s="59" t="s">
        <v>149</v>
      </c>
      <c r="G4" s="60" t="s">
        <v>150</v>
      </c>
    </row>
    <row r="5" spans="1:12" ht="15" thickBot="1" x14ac:dyDescent="0.25">
      <c r="A5" s="199" t="s">
        <v>151</v>
      </c>
      <c r="B5" s="200"/>
      <c r="C5" s="200"/>
      <c r="D5" s="200"/>
      <c r="E5" s="200"/>
      <c r="F5" s="200"/>
      <c r="G5" s="201"/>
      <c r="I5" s="110" t="s">
        <v>145</v>
      </c>
      <c r="J5" s="110" t="s">
        <v>40</v>
      </c>
      <c r="K5" s="110" t="s">
        <v>41</v>
      </c>
      <c r="L5" s="110" t="s">
        <v>154</v>
      </c>
    </row>
    <row r="6" spans="1:12" x14ac:dyDescent="0.2">
      <c r="A6" s="61" t="s">
        <v>108</v>
      </c>
      <c r="B6" s="62"/>
      <c r="C6" s="63">
        <v>4</v>
      </c>
      <c r="D6" s="63">
        <v>30</v>
      </c>
      <c r="E6" s="63">
        <v>15</v>
      </c>
      <c r="F6" s="63">
        <v>55</v>
      </c>
      <c r="G6" s="64">
        <v>100</v>
      </c>
      <c r="I6" s="202">
        <f>SUM(C6:C14)</f>
        <v>36</v>
      </c>
      <c r="J6" s="203">
        <f>I6/180</f>
        <v>0.2</v>
      </c>
      <c r="K6" s="202" t="s">
        <v>42</v>
      </c>
      <c r="L6" s="202" t="s">
        <v>43</v>
      </c>
    </row>
    <row r="7" spans="1:12" ht="15" x14ac:dyDescent="0.2">
      <c r="A7" s="65" t="s">
        <v>60</v>
      </c>
      <c r="B7" s="66"/>
      <c r="C7" s="67">
        <v>4</v>
      </c>
      <c r="D7" s="67">
        <v>30</v>
      </c>
      <c r="E7" s="67">
        <v>15</v>
      </c>
      <c r="F7" s="67">
        <v>55</v>
      </c>
      <c r="G7" s="68">
        <v>100</v>
      </c>
      <c r="I7" s="202"/>
      <c r="J7" s="203"/>
      <c r="K7" s="202"/>
      <c r="L7" s="202"/>
    </row>
    <row r="8" spans="1:12" x14ac:dyDescent="0.2">
      <c r="A8" s="69" t="s">
        <v>109</v>
      </c>
      <c r="B8" s="66"/>
      <c r="C8" s="67">
        <v>4</v>
      </c>
      <c r="D8" s="67">
        <v>30</v>
      </c>
      <c r="E8" s="67">
        <v>15</v>
      </c>
      <c r="F8" s="67">
        <v>55</v>
      </c>
      <c r="G8" s="68">
        <v>100</v>
      </c>
      <c r="I8" s="202"/>
      <c r="J8" s="203"/>
      <c r="K8" s="202"/>
      <c r="L8" s="202"/>
    </row>
    <row r="9" spans="1:12" ht="15" x14ac:dyDescent="0.2">
      <c r="A9" s="65" t="s">
        <v>112</v>
      </c>
      <c r="B9" s="66"/>
      <c r="C9" s="67">
        <v>4</v>
      </c>
      <c r="D9" s="67">
        <v>30</v>
      </c>
      <c r="E9" s="67">
        <v>15</v>
      </c>
      <c r="F9" s="67">
        <v>55</v>
      </c>
      <c r="G9" s="68">
        <v>100</v>
      </c>
      <c r="I9" s="202"/>
      <c r="J9" s="203"/>
      <c r="K9" s="202"/>
      <c r="L9" s="202"/>
    </row>
    <row r="10" spans="1:12" ht="15" x14ac:dyDescent="0.2">
      <c r="A10" s="111" t="s">
        <v>65</v>
      </c>
      <c r="B10" s="66"/>
      <c r="C10" s="67">
        <v>4</v>
      </c>
      <c r="D10" s="67">
        <v>30</v>
      </c>
      <c r="E10" s="67">
        <v>15</v>
      </c>
      <c r="F10" s="67">
        <v>55</v>
      </c>
      <c r="G10" s="68">
        <v>100</v>
      </c>
      <c r="I10" s="202"/>
      <c r="J10" s="203"/>
      <c r="K10" s="202"/>
      <c r="L10" s="202"/>
    </row>
    <row r="11" spans="1:12" ht="15" x14ac:dyDescent="0.2">
      <c r="A11" s="111" t="s">
        <v>83</v>
      </c>
      <c r="B11" s="66"/>
      <c r="C11" s="67">
        <v>4</v>
      </c>
      <c r="D11" s="67">
        <v>30</v>
      </c>
      <c r="E11" s="67">
        <v>15</v>
      </c>
      <c r="F11" s="67">
        <v>55</v>
      </c>
      <c r="G11" s="68">
        <v>100</v>
      </c>
      <c r="I11" s="202"/>
      <c r="J11" s="203"/>
      <c r="K11" s="202"/>
      <c r="L11" s="202"/>
    </row>
    <row r="12" spans="1:12" ht="15" x14ac:dyDescent="0.2">
      <c r="A12" s="111" t="s">
        <v>73</v>
      </c>
      <c r="B12" s="66"/>
      <c r="C12" s="67">
        <v>4</v>
      </c>
      <c r="D12" s="67">
        <v>30</v>
      </c>
      <c r="E12" s="67">
        <v>15</v>
      </c>
      <c r="F12" s="67">
        <v>55</v>
      </c>
      <c r="G12" s="68">
        <v>100</v>
      </c>
      <c r="I12" s="202"/>
      <c r="J12" s="203"/>
      <c r="K12" s="202"/>
      <c r="L12" s="202"/>
    </row>
    <row r="13" spans="1:12" ht="15" x14ac:dyDescent="0.2">
      <c r="A13" s="65" t="s">
        <v>110</v>
      </c>
      <c r="B13" s="66"/>
      <c r="C13" s="67">
        <v>4</v>
      </c>
      <c r="D13" s="67">
        <v>30</v>
      </c>
      <c r="E13" s="67">
        <v>15</v>
      </c>
      <c r="F13" s="67">
        <v>55</v>
      </c>
      <c r="G13" s="68">
        <v>100</v>
      </c>
      <c r="I13" s="202"/>
      <c r="J13" s="203"/>
      <c r="K13" s="202"/>
      <c r="L13" s="202"/>
    </row>
    <row r="14" spans="1:12" ht="16.5" customHeight="1" thickBot="1" x14ac:dyDescent="0.25">
      <c r="A14" s="70" t="s">
        <v>75</v>
      </c>
      <c r="B14" s="71"/>
      <c r="C14" s="72">
        <v>4</v>
      </c>
      <c r="D14" s="72">
        <v>30</v>
      </c>
      <c r="E14" s="72">
        <v>15</v>
      </c>
      <c r="F14" s="72">
        <v>55</v>
      </c>
      <c r="G14" s="73">
        <v>100</v>
      </c>
      <c r="I14" s="202"/>
      <c r="J14" s="203"/>
      <c r="K14" s="202"/>
      <c r="L14" s="202"/>
    </row>
    <row r="15" spans="1:12" ht="15" thickBot="1" x14ac:dyDescent="0.25">
      <c r="A15" s="204" t="s">
        <v>152</v>
      </c>
      <c r="B15" s="205"/>
      <c r="C15" s="205"/>
      <c r="D15" s="205"/>
      <c r="E15" s="205"/>
      <c r="F15" s="205"/>
      <c r="G15" s="206"/>
    </row>
    <row r="16" spans="1:12" ht="15" x14ac:dyDescent="0.2">
      <c r="A16" s="101" t="s">
        <v>107</v>
      </c>
      <c r="B16" s="62"/>
      <c r="C16" s="63">
        <v>5</v>
      </c>
      <c r="D16" s="63">
        <v>30</v>
      </c>
      <c r="E16" s="63">
        <v>15</v>
      </c>
      <c r="F16" s="63">
        <v>80</v>
      </c>
      <c r="G16" s="64">
        <f>SUM(D16:F16)</f>
        <v>125</v>
      </c>
      <c r="I16" s="186">
        <f>SUM(C16:C35)</f>
        <v>96</v>
      </c>
      <c r="J16" s="187">
        <f>I16/180</f>
        <v>0.53333333333333333</v>
      </c>
      <c r="K16" s="188" t="s">
        <v>44</v>
      </c>
      <c r="L16" s="188" t="s">
        <v>45</v>
      </c>
    </row>
    <row r="17" spans="1:12" x14ac:dyDescent="0.2">
      <c r="A17" s="100" t="s">
        <v>64</v>
      </c>
      <c r="B17" s="66"/>
      <c r="C17" s="67">
        <v>5</v>
      </c>
      <c r="D17" s="67">
        <v>30</v>
      </c>
      <c r="E17" s="67">
        <v>15</v>
      </c>
      <c r="F17" s="67">
        <v>80</v>
      </c>
      <c r="G17" s="68">
        <f t="shared" ref="G17:G35" si="0">SUM(D17:F17)</f>
        <v>125</v>
      </c>
      <c r="I17" s="186"/>
      <c r="J17" s="187"/>
      <c r="K17" s="188"/>
      <c r="L17" s="188"/>
    </row>
    <row r="18" spans="1:12" ht="15" x14ac:dyDescent="0.2">
      <c r="A18" s="102" t="s">
        <v>111</v>
      </c>
      <c r="B18" s="66"/>
      <c r="C18" s="67">
        <v>5</v>
      </c>
      <c r="D18" s="67">
        <v>30</v>
      </c>
      <c r="E18" s="67">
        <v>15</v>
      </c>
      <c r="F18" s="67">
        <v>80</v>
      </c>
      <c r="G18" s="68">
        <f t="shared" si="0"/>
        <v>125</v>
      </c>
      <c r="I18" s="186"/>
      <c r="J18" s="187"/>
      <c r="K18" s="188"/>
      <c r="L18" s="188"/>
    </row>
    <row r="19" spans="1:12" x14ac:dyDescent="0.2">
      <c r="A19" s="100" t="s">
        <v>66</v>
      </c>
      <c r="B19" s="66"/>
      <c r="C19" s="67">
        <v>5</v>
      </c>
      <c r="D19" s="67">
        <v>30</v>
      </c>
      <c r="E19" s="67">
        <v>15</v>
      </c>
      <c r="F19" s="67">
        <v>80</v>
      </c>
      <c r="G19" s="68">
        <f t="shared" si="0"/>
        <v>125</v>
      </c>
      <c r="I19" s="186"/>
      <c r="J19" s="187"/>
      <c r="K19" s="188"/>
      <c r="L19" s="188"/>
    </row>
    <row r="20" spans="1:12" ht="30" x14ac:dyDescent="0.2">
      <c r="A20" s="103" t="s">
        <v>76</v>
      </c>
      <c r="B20" s="66"/>
      <c r="C20" s="67">
        <v>5</v>
      </c>
      <c r="D20" s="67">
        <v>30</v>
      </c>
      <c r="E20" s="67">
        <v>15</v>
      </c>
      <c r="F20" s="67">
        <v>80</v>
      </c>
      <c r="G20" s="68">
        <f t="shared" si="0"/>
        <v>125</v>
      </c>
      <c r="I20" s="186"/>
      <c r="J20" s="187"/>
      <c r="K20" s="188"/>
      <c r="L20" s="188"/>
    </row>
    <row r="21" spans="1:12" ht="15" x14ac:dyDescent="0.2">
      <c r="A21" s="102" t="s">
        <v>84</v>
      </c>
      <c r="B21" s="66"/>
      <c r="C21" s="67">
        <v>4</v>
      </c>
      <c r="D21" s="67">
        <v>30</v>
      </c>
      <c r="E21" s="67">
        <v>15</v>
      </c>
      <c r="F21" s="67">
        <v>55</v>
      </c>
      <c r="G21" s="68">
        <f t="shared" si="0"/>
        <v>100</v>
      </c>
      <c r="I21" s="186"/>
      <c r="J21" s="187"/>
      <c r="K21" s="188"/>
      <c r="L21" s="188"/>
    </row>
    <row r="22" spans="1:12" ht="15" x14ac:dyDescent="0.2">
      <c r="A22" s="102" t="s">
        <v>74</v>
      </c>
      <c r="B22" s="66"/>
      <c r="C22" s="67">
        <v>4</v>
      </c>
      <c r="D22" s="67">
        <v>30</v>
      </c>
      <c r="E22" s="67">
        <v>15</v>
      </c>
      <c r="F22" s="67">
        <v>55</v>
      </c>
      <c r="G22" s="68">
        <f t="shared" si="0"/>
        <v>100</v>
      </c>
      <c r="I22" s="186"/>
      <c r="J22" s="187"/>
      <c r="K22" s="188"/>
      <c r="L22" s="188"/>
    </row>
    <row r="23" spans="1:12" ht="15" x14ac:dyDescent="0.2">
      <c r="A23" s="102" t="s">
        <v>87</v>
      </c>
      <c r="B23" s="66"/>
      <c r="C23" s="67">
        <v>5</v>
      </c>
      <c r="D23" s="67">
        <v>30</v>
      </c>
      <c r="E23" s="67">
        <v>15</v>
      </c>
      <c r="F23" s="67">
        <v>80</v>
      </c>
      <c r="G23" s="68">
        <f t="shared" si="0"/>
        <v>125</v>
      </c>
      <c r="I23" s="186"/>
      <c r="J23" s="187"/>
      <c r="K23" s="188"/>
      <c r="L23" s="188"/>
    </row>
    <row r="24" spans="1:12" x14ac:dyDescent="0.2">
      <c r="A24" s="100" t="s">
        <v>77</v>
      </c>
      <c r="B24" s="66"/>
      <c r="C24" s="67">
        <v>5</v>
      </c>
      <c r="D24" s="67">
        <v>30</v>
      </c>
      <c r="E24" s="67">
        <v>15</v>
      </c>
      <c r="F24" s="67">
        <v>55</v>
      </c>
      <c r="G24" s="68">
        <f t="shared" si="0"/>
        <v>100</v>
      </c>
      <c r="I24" s="186"/>
      <c r="J24" s="187"/>
      <c r="K24" s="188"/>
      <c r="L24" s="188"/>
    </row>
    <row r="25" spans="1:12" ht="15" x14ac:dyDescent="0.2">
      <c r="A25" s="102" t="s">
        <v>116</v>
      </c>
      <c r="B25" s="66"/>
      <c r="C25" s="67">
        <v>5</v>
      </c>
      <c r="D25" s="67">
        <v>30</v>
      </c>
      <c r="E25" s="67">
        <v>15</v>
      </c>
      <c r="F25" s="67">
        <v>80</v>
      </c>
      <c r="G25" s="68">
        <f t="shared" si="0"/>
        <v>125</v>
      </c>
      <c r="I25" s="186"/>
      <c r="J25" s="187"/>
      <c r="K25" s="188"/>
      <c r="L25" s="188"/>
    </row>
    <row r="26" spans="1:12" ht="15" x14ac:dyDescent="0.2">
      <c r="A26" s="103" t="s">
        <v>117</v>
      </c>
      <c r="B26" s="66"/>
      <c r="C26" s="67">
        <v>5</v>
      </c>
      <c r="D26" s="67">
        <v>30</v>
      </c>
      <c r="E26" s="67">
        <v>15</v>
      </c>
      <c r="F26" s="67">
        <v>80</v>
      </c>
      <c r="G26" s="68">
        <f t="shared" si="0"/>
        <v>125</v>
      </c>
      <c r="I26" s="186"/>
      <c r="J26" s="187"/>
      <c r="K26" s="188"/>
      <c r="L26" s="188"/>
    </row>
    <row r="27" spans="1:12" ht="15" x14ac:dyDescent="0.2">
      <c r="A27" s="103" t="s">
        <v>90</v>
      </c>
      <c r="B27" s="66"/>
      <c r="C27" s="67">
        <v>5</v>
      </c>
      <c r="D27" s="67">
        <v>30</v>
      </c>
      <c r="E27" s="67">
        <v>15</v>
      </c>
      <c r="F27" s="67">
        <v>80</v>
      </c>
      <c r="G27" s="68">
        <f t="shared" si="0"/>
        <v>125</v>
      </c>
      <c r="I27" s="186"/>
      <c r="J27" s="187"/>
      <c r="K27" s="188"/>
      <c r="L27" s="188"/>
    </row>
    <row r="28" spans="1:12" ht="14.25" customHeight="1" x14ac:dyDescent="0.2">
      <c r="A28" s="102" t="s">
        <v>91</v>
      </c>
      <c r="B28" s="66"/>
      <c r="C28" s="67">
        <v>5</v>
      </c>
      <c r="D28" s="67">
        <v>30</v>
      </c>
      <c r="E28" s="67">
        <v>15</v>
      </c>
      <c r="F28" s="67">
        <v>80</v>
      </c>
      <c r="G28" s="68">
        <f t="shared" si="0"/>
        <v>125</v>
      </c>
      <c r="I28" s="186"/>
      <c r="J28" s="187"/>
      <c r="K28" s="188"/>
      <c r="L28" s="188"/>
    </row>
    <row r="29" spans="1:12" ht="15" x14ac:dyDescent="0.2">
      <c r="A29" s="103" t="s">
        <v>92</v>
      </c>
      <c r="B29" s="66"/>
      <c r="C29" s="67">
        <v>5</v>
      </c>
      <c r="D29" s="67">
        <v>30</v>
      </c>
      <c r="E29" s="67">
        <v>15</v>
      </c>
      <c r="F29" s="67">
        <v>80</v>
      </c>
      <c r="G29" s="68">
        <f t="shared" si="0"/>
        <v>125</v>
      </c>
      <c r="I29" s="186"/>
      <c r="J29" s="187"/>
      <c r="K29" s="188"/>
      <c r="L29" s="188"/>
    </row>
    <row r="30" spans="1:12" x14ac:dyDescent="0.2">
      <c r="A30" s="100" t="s">
        <v>119</v>
      </c>
      <c r="B30" s="66"/>
      <c r="C30" s="67">
        <v>5</v>
      </c>
      <c r="D30" s="67">
        <v>30</v>
      </c>
      <c r="E30" s="67">
        <v>15</v>
      </c>
      <c r="F30" s="67">
        <v>80</v>
      </c>
      <c r="G30" s="68">
        <f t="shared" si="0"/>
        <v>125</v>
      </c>
      <c r="I30" s="186"/>
      <c r="J30" s="187"/>
      <c r="K30" s="188"/>
      <c r="L30" s="188"/>
    </row>
    <row r="31" spans="1:12" x14ac:dyDescent="0.2">
      <c r="A31" s="100" t="s">
        <v>93</v>
      </c>
      <c r="B31" s="66"/>
      <c r="C31" s="67">
        <v>5</v>
      </c>
      <c r="D31" s="67">
        <v>30</v>
      </c>
      <c r="E31" s="67">
        <v>15</v>
      </c>
      <c r="F31" s="67">
        <v>80</v>
      </c>
      <c r="G31" s="68">
        <f t="shared" si="0"/>
        <v>125</v>
      </c>
      <c r="I31" s="186"/>
      <c r="J31" s="187"/>
      <c r="K31" s="188"/>
      <c r="L31" s="188"/>
    </row>
    <row r="32" spans="1:12" ht="30" x14ac:dyDescent="0.2">
      <c r="A32" s="104" t="s">
        <v>88</v>
      </c>
      <c r="B32" s="66"/>
      <c r="C32" s="67">
        <v>4</v>
      </c>
      <c r="D32" s="67">
        <v>30</v>
      </c>
      <c r="E32" s="67">
        <v>15</v>
      </c>
      <c r="F32" s="67">
        <v>55</v>
      </c>
      <c r="G32" s="68">
        <f t="shared" si="0"/>
        <v>100</v>
      </c>
      <c r="I32" s="186"/>
      <c r="J32" s="187"/>
      <c r="K32" s="188"/>
      <c r="L32" s="188"/>
    </row>
    <row r="33" spans="1:12" ht="15" x14ac:dyDescent="0.2">
      <c r="A33" s="102" t="s">
        <v>123</v>
      </c>
      <c r="B33" s="66"/>
      <c r="C33" s="67">
        <v>4</v>
      </c>
      <c r="D33" s="67">
        <v>30</v>
      </c>
      <c r="E33" s="67">
        <v>15</v>
      </c>
      <c r="F33" s="67">
        <v>55</v>
      </c>
      <c r="G33" s="68">
        <f t="shared" si="0"/>
        <v>100</v>
      </c>
      <c r="I33" s="186"/>
      <c r="J33" s="187"/>
      <c r="K33" s="188"/>
      <c r="L33" s="188"/>
    </row>
    <row r="34" spans="1:12" ht="15" x14ac:dyDescent="0.2">
      <c r="A34" s="102" t="s">
        <v>86</v>
      </c>
      <c r="B34" s="66"/>
      <c r="C34" s="67">
        <v>5</v>
      </c>
      <c r="D34" s="67">
        <v>30</v>
      </c>
      <c r="E34" s="67">
        <v>15</v>
      </c>
      <c r="F34" s="67">
        <v>80</v>
      </c>
      <c r="G34" s="68">
        <f t="shared" si="0"/>
        <v>125</v>
      </c>
      <c r="I34" s="186"/>
      <c r="J34" s="187"/>
      <c r="K34" s="188"/>
      <c r="L34" s="188"/>
    </row>
    <row r="35" spans="1:12" ht="16" thickBot="1" x14ac:dyDescent="0.25">
      <c r="A35" s="102" t="s">
        <v>94</v>
      </c>
      <c r="B35" s="71"/>
      <c r="C35" s="72">
        <v>5</v>
      </c>
      <c r="D35" s="72">
        <v>30</v>
      </c>
      <c r="E35" s="72">
        <v>15</v>
      </c>
      <c r="F35" s="72">
        <v>80</v>
      </c>
      <c r="G35" s="73">
        <f t="shared" si="0"/>
        <v>125</v>
      </c>
      <c r="I35" s="186"/>
      <c r="J35" s="187"/>
      <c r="K35" s="188"/>
      <c r="L35" s="188"/>
    </row>
    <row r="36" spans="1:12" ht="25" customHeight="1" thickBot="1" x14ac:dyDescent="0.25">
      <c r="A36" s="183" t="s">
        <v>153</v>
      </c>
      <c r="B36" s="170"/>
      <c r="C36" s="170"/>
      <c r="D36" s="170"/>
      <c r="E36" s="170"/>
      <c r="F36" s="170"/>
      <c r="G36" s="171"/>
    </row>
    <row r="37" spans="1:12" ht="16" thickBot="1" x14ac:dyDescent="0.25">
      <c r="A37" s="118" t="s">
        <v>89</v>
      </c>
      <c r="B37" s="74"/>
      <c r="C37" s="63">
        <v>4</v>
      </c>
      <c r="D37" s="63">
        <v>30</v>
      </c>
      <c r="E37" s="63">
        <v>15</v>
      </c>
      <c r="F37" s="63">
        <v>55</v>
      </c>
      <c r="G37" s="64">
        <v>100</v>
      </c>
      <c r="I37" s="184">
        <f>SUM(C37:C49)</f>
        <v>24</v>
      </c>
      <c r="J37" s="185">
        <f>I37/180</f>
        <v>0.13333333333333333</v>
      </c>
      <c r="K37" s="184" t="s">
        <v>46</v>
      </c>
      <c r="L37" s="184" t="s">
        <v>47</v>
      </c>
    </row>
    <row r="38" spans="1:12" ht="15" x14ac:dyDescent="0.2">
      <c r="A38" s="102" t="s">
        <v>122</v>
      </c>
      <c r="B38" s="66"/>
      <c r="C38" s="67">
        <v>4</v>
      </c>
      <c r="D38" s="67">
        <v>30</v>
      </c>
      <c r="E38" s="67">
        <v>15</v>
      </c>
      <c r="F38" s="67">
        <v>55</v>
      </c>
      <c r="G38" s="68">
        <v>100</v>
      </c>
      <c r="I38" s="184"/>
      <c r="J38" s="185"/>
      <c r="K38" s="184"/>
      <c r="L38" s="184"/>
    </row>
    <row r="39" spans="1:12" ht="16" thickBot="1" x14ac:dyDescent="0.25">
      <c r="A39" s="102" t="s">
        <v>85</v>
      </c>
      <c r="B39" s="71"/>
      <c r="C39" s="72">
        <v>4</v>
      </c>
      <c r="D39" s="72">
        <v>30</v>
      </c>
      <c r="E39" s="72">
        <v>15</v>
      </c>
      <c r="F39" s="72">
        <v>55</v>
      </c>
      <c r="G39" s="73">
        <v>100</v>
      </c>
      <c r="I39" s="184"/>
      <c r="J39" s="185"/>
      <c r="K39" s="184"/>
      <c r="L39" s="184"/>
    </row>
    <row r="40" spans="1:12" ht="22" customHeight="1" x14ac:dyDescent="0.2">
      <c r="A40" s="114" t="s">
        <v>69</v>
      </c>
      <c r="B40" s="75"/>
      <c r="C40" s="177">
        <v>4</v>
      </c>
      <c r="D40" s="177">
        <v>30</v>
      </c>
      <c r="E40" s="177">
        <v>15</v>
      </c>
      <c r="F40" s="177">
        <v>55</v>
      </c>
      <c r="G40" s="179">
        <v>100</v>
      </c>
      <c r="I40" s="184"/>
      <c r="J40" s="185"/>
      <c r="K40" s="184"/>
      <c r="L40" s="184"/>
    </row>
    <row r="41" spans="1:12" ht="15" x14ac:dyDescent="0.2">
      <c r="A41" s="112" t="s">
        <v>70</v>
      </c>
      <c r="B41" s="66"/>
      <c r="C41" s="177"/>
      <c r="D41" s="177"/>
      <c r="E41" s="177"/>
      <c r="F41" s="177"/>
      <c r="G41" s="179"/>
      <c r="I41" s="184"/>
      <c r="J41" s="185"/>
      <c r="K41" s="184"/>
      <c r="L41" s="184"/>
    </row>
    <row r="42" spans="1:12" ht="16" thickBot="1" x14ac:dyDescent="0.25">
      <c r="A42" s="115" t="s">
        <v>71</v>
      </c>
      <c r="B42" s="71"/>
      <c r="C42" s="178"/>
      <c r="D42" s="178"/>
      <c r="E42" s="178"/>
      <c r="F42" s="178"/>
      <c r="G42" s="180"/>
      <c r="I42" s="184"/>
      <c r="J42" s="185"/>
      <c r="K42" s="184"/>
      <c r="L42" s="184"/>
    </row>
    <row r="43" spans="1:12" ht="15" x14ac:dyDescent="0.2">
      <c r="A43" s="116" t="s">
        <v>78</v>
      </c>
      <c r="B43" s="75"/>
      <c r="C43" s="177">
        <v>4</v>
      </c>
      <c r="D43" s="177">
        <v>30</v>
      </c>
      <c r="E43" s="177">
        <v>15</v>
      </c>
      <c r="F43" s="177">
        <v>55</v>
      </c>
      <c r="G43" s="179">
        <v>100</v>
      </c>
      <c r="I43" s="184"/>
      <c r="J43" s="185"/>
      <c r="K43" s="184"/>
      <c r="L43" s="184"/>
    </row>
    <row r="44" spans="1:12" ht="15" x14ac:dyDescent="0.2">
      <c r="A44" s="114" t="s">
        <v>81</v>
      </c>
      <c r="B44" s="66"/>
      <c r="C44" s="177"/>
      <c r="D44" s="177"/>
      <c r="E44" s="177"/>
      <c r="F44" s="177"/>
      <c r="G44" s="179"/>
      <c r="I44" s="184"/>
      <c r="J44" s="185"/>
      <c r="K44" s="184"/>
      <c r="L44" s="184"/>
    </row>
    <row r="45" spans="1:12" ht="15" x14ac:dyDescent="0.2">
      <c r="A45" s="114" t="s">
        <v>79</v>
      </c>
      <c r="B45" s="66"/>
      <c r="C45" s="177"/>
      <c r="D45" s="177"/>
      <c r="E45" s="177"/>
      <c r="F45" s="177"/>
      <c r="G45" s="179"/>
      <c r="I45" s="184"/>
      <c r="J45" s="185"/>
      <c r="K45" s="184"/>
      <c r="L45" s="184"/>
    </row>
    <row r="46" spans="1:12" ht="15" customHeight="1" x14ac:dyDescent="0.2">
      <c r="A46" s="114" t="s">
        <v>80</v>
      </c>
      <c r="B46" s="66"/>
      <c r="C46" s="177"/>
      <c r="D46" s="177"/>
      <c r="E46" s="177"/>
      <c r="F46" s="177"/>
      <c r="G46" s="179"/>
      <c r="I46" s="184"/>
      <c r="J46" s="185"/>
      <c r="K46" s="184"/>
      <c r="L46" s="184"/>
    </row>
    <row r="47" spans="1:12" ht="16" thickBot="1" x14ac:dyDescent="0.25">
      <c r="A47" s="117" t="s">
        <v>124</v>
      </c>
      <c r="B47" s="71"/>
      <c r="C47" s="178"/>
      <c r="D47" s="178"/>
      <c r="E47" s="178"/>
      <c r="F47" s="178"/>
      <c r="G47" s="180"/>
      <c r="I47" s="184"/>
      <c r="J47" s="185"/>
      <c r="K47" s="184"/>
      <c r="L47" s="184"/>
    </row>
    <row r="48" spans="1:12" ht="15" x14ac:dyDescent="0.2">
      <c r="A48" s="112" t="s">
        <v>61</v>
      </c>
      <c r="B48" s="75"/>
      <c r="C48" s="177">
        <v>4</v>
      </c>
      <c r="D48" s="177">
        <v>30</v>
      </c>
      <c r="E48" s="177">
        <v>15</v>
      </c>
      <c r="F48" s="177">
        <v>55</v>
      </c>
      <c r="G48" s="179">
        <v>100</v>
      </c>
      <c r="I48" s="184"/>
      <c r="J48" s="185"/>
      <c r="K48" s="184"/>
      <c r="L48" s="184"/>
    </row>
    <row r="49" spans="1:12" ht="15" x14ac:dyDescent="0.2">
      <c r="A49" s="112" t="s">
        <v>63</v>
      </c>
      <c r="B49" s="66"/>
      <c r="C49" s="177"/>
      <c r="D49" s="177"/>
      <c r="E49" s="177"/>
      <c r="F49" s="177"/>
      <c r="G49" s="179"/>
      <c r="I49" s="184"/>
      <c r="J49" s="185"/>
      <c r="K49" s="184"/>
      <c r="L49" s="184"/>
    </row>
    <row r="50" spans="1:12" ht="16" thickBot="1" x14ac:dyDescent="0.25">
      <c r="A50" s="113" t="s">
        <v>62</v>
      </c>
      <c r="B50" s="71"/>
      <c r="C50" s="178"/>
      <c r="D50" s="178"/>
      <c r="E50" s="178"/>
      <c r="F50" s="178"/>
      <c r="G50" s="180"/>
      <c r="I50" s="184"/>
      <c r="J50" s="185"/>
      <c r="K50" s="184"/>
      <c r="L50" s="184"/>
    </row>
    <row r="51" spans="1:12" ht="26" customHeight="1" thickBot="1" x14ac:dyDescent="0.25">
      <c r="A51" s="169" t="s">
        <v>135</v>
      </c>
      <c r="B51" s="170"/>
      <c r="C51" s="170"/>
      <c r="D51" s="170"/>
      <c r="E51" s="170"/>
      <c r="F51" s="170"/>
      <c r="G51" s="171"/>
    </row>
    <row r="52" spans="1:12" ht="15" x14ac:dyDescent="0.2">
      <c r="A52" s="102" t="s">
        <v>72</v>
      </c>
      <c r="B52" s="62"/>
      <c r="C52" s="63">
        <v>4</v>
      </c>
      <c r="D52" s="63">
        <v>30</v>
      </c>
      <c r="E52" s="63">
        <v>15</v>
      </c>
      <c r="F52" s="63">
        <v>55</v>
      </c>
      <c r="G52" s="64">
        <v>100</v>
      </c>
      <c r="I52" s="172">
        <f>SUM(C52:C55)</f>
        <v>18</v>
      </c>
      <c r="J52" s="173">
        <f>I52/180</f>
        <v>0.1</v>
      </c>
      <c r="K52" s="172" t="s">
        <v>48</v>
      </c>
      <c r="L52" s="172" t="s">
        <v>49</v>
      </c>
    </row>
    <row r="53" spans="1:12" ht="15" x14ac:dyDescent="0.2">
      <c r="A53" s="111" t="s">
        <v>20</v>
      </c>
      <c r="B53" s="66"/>
      <c r="C53" s="67">
        <v>4</v>
      </c>
      <c r="D53" s="67">
        <v>30</v>
      </c>
      <c r="E53" s="67">
        <v>15</v>
      </c>
      <c r="F53" s="67">
        <v>55</v>
      </c>
      <c r="G53" s="68">
        <f>SUM(D53:F53)</f>
        <v>100</v>
      </c>
      <c r="I53" s="172"/>
      <c r="J53" s="173"/>
      <c r="K53" s="172"/>
      <c r="L53" s="172"/>
    </row>
    <row r="54" spans="1:12" ht="15" x14ac:dyDescent="0.2">
      <c r="A54" s="102" t="s">
        <v>67</v>
      </c>
      <c r="B54" s="66"/>
      <c r="C54" s="67">
        <v>4</v>
      </c>
      <c r="D54" s="67">
        <v>30</v>
      </c>
      <c r="E54" s="67">
        <v>15</v>
      </c>
      <c r="F54" s="67">
        <v>55</v>
      </c>
      <c r="G54" s="68">
        <v>100</v>
      </c>
      <c r="I54" s="172"/>
      <c r="J54" s="173"/>
      <c r="K54" s="172"/>
      <c r="L54" s="172"/>
    </row>
    <row r="55" spans="1:12" ht="16" thickBot="1" x14ac:dyDescent="0.25">
      <c r="A55" s="119" t="s">
        <v>121</v>
      </c>
      <c r="B55" s="76"/>
      <c r="C55" s="72">
        <v>6</v>
      </c>
      <c r="D55" s="181">
        <v>75</v>
      </c>
      <c r="E55" s="182"/>
      <c r="F55" s="72">
        <v>75</v>
      </c>
      <c r="G55" s="73">
        <f>SUM(D55:F55)</f>
        <v>150</v>
      </c>
      <c r="I55" s="172"/>
      <c r="J55" s="173"/>
      <c r="K55" s="172"/>
      <c r="L55" s="172"/>
    </row>
    <row r="56" spans="1:12" ht="15" thickBot="1" x14ac:dyDescent="0.25">
      <c r="A56" s="174" t="s">
        <v>128</v>
      </c>
      <c r="B56" s="175"/>
      <c r="C56" s="77">
        <v>6</v>
      </c>
      <c r="D56" s="176">
        <v>0</v>
      </c>
      <c r="E56" s="176"/>
      <c r="F56" s="77">
        <v>150</v>
      </c>
      <c r="G56" s="78">
        <f>C56*25</f>
        <v>150</v>
      </c>
      <c r="I56" s="120">
        <f>C56</f>
        <v>6</v>
      </c>
      <c r="J56" s="121">
        <f>I56/180</f>
        <v>3.3333333333333333E-2</v>
      </c>
      <c r="K56" s="120" t="s">
        <v>50</v>
      </c>
      <c r="L56" s="120" t="s">
        <v>51</v>
      </c>
    </row>
    <row r="57" spans="1:12" ht="15" thickBot="1" x14ac:dyDescent="0.25">
      <c r="A57" s="167" t="s">
        <v>52</v>
      </c>
      <c r="B57" s="168"/>
      <c r="C57" s="79">
        <f>I6+I16+I37+I52+I56</f>
        <v>180</v>
      </c>
      <c r="D57" s="79">
        <f ca="1">SUM(D6:D59)+SUM(D16:D35)+SUM(D38:D49)+SUM(D52:D54)+D56</f>
        <v>1152</v>
      </c>
      <c r="E57" s="79">
        <f ca="1">SUM(E6:E59)+SUM(E16:E35)+SUM(E38:E49)+SUM(E52:E54)+E56</f>
        <v>570</v>
      </c>
      <c r="F57" s="79">
        <f ca="1">SUM(F6:F59)+SUM(F16:F35)+SUM(F38:F52)+SUM(F52:F54)+F56</f>
        <v>2843</v>
      </c>
      <c r="G57" s="80">
        <f ca="1">SUM(G6:G59)+SUM(G16:G35)+SUM(G38:G49)+SUM(G52:G54)+G56</f>
        <v>4400</v>
      </c>
      <c r="I57" s="109">
        <f>SUM(I6:I56)</f>
        <v>180</v>
      </c>
    </row>
    <row r="58" spans="1:12" ht="15" thickTop="1" x14ac:dyDescent="0.2">
      <c r="A58" s="124"/>
    </row>
    <row r="60" spans="1:12" s="108" customFormat="1" x14ac:dyDescent="0.2">
      <c r="A60" s="109" t="s">
        <v>136</v>
      </c>
      <c r="F60" s="123"/>
      <c r="I60" s="123"/>
      <c r="J60" s="123"/>
    </row>
    <row r="61" spans="1:12" s="108" customFormat="1" x14ac:dyDescent="0.2">
      <c r="A61" s="127" t="s">
        <v>137</v>
      </c>
      <c r="F61" s="123"/>
      <c r="I61" s="123"/>
      <c r="J61" s="123"/>
    </row>
    <row r="62" spans="1:12" s="108" customFormat="1" x14ac:dyDescent="0.2">
      <c r="A62" s="127" t="s">
        <v>138</v>
      </c>
      <c r="F62" s="123"/>
      <c r="I62" s="123"/>
      <c r="J62" s="123"/>
    </row>
    <row r="63" spans="1:12" s="108" customFormat="1" x14ac:dyDescent="0.2">
      <c r="A63" s="127" t="s">
        <v>139</v>
      </c>
      <c r="F63" s="123"/>
      <c r="I63" s="123"/>
      <c r="J63" s="123"/>
    </row>
    <row r="64" spans="1:12" s="108" customFormat="1" x14ac:dyDescent="0.2">
      <c r="A64" s="127" t="s">
        <v>140</v>
      </c>
      <c r="F64" s="123"/>
      <c r="I64" s="123"/>
      <c r="J64" s="123"/>
    </row>
    <row r="65" spans="1:10" s="108" customFormat="1" x14ac:dyDescent="0.2">
      <c r="A65" s="127" t="s">
        <v>141</v>
      </c>
      <c r="F65" s="123"/>
      <c r="I65" s="123"/>
      <c r="J65" s="123"/>
    </row>
    <row r="66" spans="1:10" s="108" customFormat="1" x14ac:dyDescent="0.2">
      <c r="F66" s="123"/>
      <c r="I66" s="123"/>
      <c r="J66" s="123"/>
    </row>
    <row r="67" spans="1:10" s="108" customFormat="1" x14ac:dyDescent="0.2">
      <c r="A67" s="122" t="s">
        <v>126</v>
      </c>
      <c r="F67" s="123"/>
      <c r="I67" s="123"/>
      <c r="J67" s="123"/>
    </row>
    <row r="68" spans="1:10" s="108" customFormat="1" x14ac:dyDescent="0.2">
      <c r="F68" s="123"/>
      <c r="I68" s="123"/>
      <c r="J68" s="123"/>
    </row>
    <row r="69" spans="1:10" s="108" customFormat="1" x14ac:dyDescent="0.2">
      <c r="A69" s="107" t="s">
        <v>160</v>
      </c>
      <c r="F69" s="123"/>
      <c r="I69" s="123"/>
      <c r="J69" s="123"/>
    </row>
    <row r="70" spans="1:10" s="108" customFormat="1" x14ac:dyDescent="0.2">
      <c r="A70" s="108" t="s">
        <v>127</v>
      </c>
      <c r="C70" s="125"/>
      <c r="D70" s="125"/>
      <c r="E70" s="125"/>
      <c r="F70" s="126"/>
      <c r="I70" s="123"/>
      <c r="J70" s="123"/>
    </row>
    <row r="71" spans="1:10" s="108" customFormat="1" x14ac:dyDescent="0.2">
      <c r="F71" s="123"/>
      <c r="I71" s="123"/>
      <c r="J71" s="123"/>
    </row>
  </sheetData>
  <mergeCells count="44">
    <mergeCell ref="I16:I35"/>
    <mergeCell ref="J16:J35"/>
    <mergeCell ref="K16:K35"/>
    <mergeCell ref="L16:L35"/>
    <mergeCell ref="A1:G2"/>
    <mergeCell ref="A3:A4"/>
    <mergeCell ref="B3:B4"/>
    <mergeCell ref="C3:C4"/>
    <mergeCell ref="D3:G3"/>
    <mergeCell ref="A5:G5"/>
    <mergeCell ref="I6:I14"/>
    <mergeCell ref="J6:J14"/>
    <mergeCell ref="K6:K14"/>
    <mergeCell ref="L6:L14"/>
    <mergeCell ref="A15:G15"/>
    <mergeCell ref="A36:G36"/>
    <mergeCell ref="I37:I50"/>
    <mergeCell ref="J37:J50"/>
    <mergeCell ref="K37:K50"/>
    <mergeCell ref="L37:L50"/>
    <mergeCell ref="C40:C42"/>
    <mergeCell ref="D40:D42"/>
    <mergeCell ref="E40:E42"/>
    <mergeCell ref="F40:F42"/>
    <mergeCell ref="G40:G42"/>
    <mergeCell ref="L52:L55"/>
    <mergeCell ref="A56:B56"/>
    <mergeCell ref="D56:E56"/>
    <mergeCell ref="C43:C47"/>
    <mergeCell ref="D43:D47"/>
    <mergeCell ref="E43:E47"/>
    <mergeCell ref="F43:F47"/>
    <mergeCell ref="G43:G47"/>
    <mergeCell ref="C48:C50"/>
    <mergeCell ref="D48:D50"/>
    <mergeCell ref="E48:E50"/>
    <mergeCell ref="F48:F50"/>
    <mergeCell ref="G48:G50"/>
    <mergeCell ref="D55:E55"/>
    <mergeCell ref="A57:B57"/>
    <mergeCell ref="A51:G51"/>
    <mergeCell ref="I52:I55"/>
    <mergeCell ref="J52:J55"/>
    <mergeCell ref="K52:K55"/>
  </mergeCells>
  <pageMargins left="0.7" right="0.7" top="0.75" bottom="0.75" header="0.3" footer="0.3"/>
  <pageSetup scale="95" orientation="portrait" r:id="rId1"/>
  <ignoredErrors>
    <ignoredError sqref="G53:G55 G16:G35" formulaRange="1"/>
    <ignoredError sqref="F5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English</vt:lpstr>
      <vt:lpstr>Kurrikula %</vt:lpstr>
      <vt:lpstr>English!Print_Area</vt:lpstr>
      <vt:lpstr>'Kurrikula 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2024-11-20T08:40:01Z</dcterms:modified>
</cp:coreProperties>
</file>